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U34" i="9"/>
  <c r="U35" i="9" s="1"/>
  <c r="U36" i="9" s="1"/>
  <c r="U37"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<sst xmlns="http://schemas.openxmlformats.org/spreadsheetml/2006/main" count="1049" uniqueCount="551">
  <si>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</si>
  <si>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</si>
  <si>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</si>
  <si>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</si>
  <si>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</si>
  <si>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</si>
  <si>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</si>
  <si>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</si>
  <si>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</si>
  <si>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</si>
  <si>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</si>
  <si>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</si>
  <si>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</si>
  <si>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</si>
  <si>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</si>
  <si>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</si>
  <si>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</si>
  <si>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</si>
  <si>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</si>
  <si>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</si>
  <si>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</si>
  <si>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</si>
  <si>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</si>
  <si>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</si>
  <si>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</si>
  <si>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</si>
  <si>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</si>
  <si>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</si>
  <si>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</si>
  <si>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</si>
  <si>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</si>
  <si>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</si>
  <si>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</si>
  <si>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</si>
  <si>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</si>
  <si>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</si>
  <si>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</si>
  <si>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</si>
  <si>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</si>
  <si>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</si>
  <si>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</si>
  <si>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</si>
  <si>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</si>
  <si>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</si>
  <si>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</si>
  <si>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</si>
  <si>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</si>
  <si>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</si>
  <si>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</si>
  <si>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</si>
  <si>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</si>
  <si>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</si>
  <si>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</si>
  <si>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</si>
  <si>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</si>
  <si>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</si>
  <si>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</si>
  <si>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</si>
  <si>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</si>
  <si>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</si>
  <si>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</si>
  <si>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</si>
  <si>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</si>
  <si>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</si>
  <si>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</si>
  <si>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</si>
  <si>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</si>
  <si>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</si>
  <si>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</si>
  <si>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</si>
  <si>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</si>
  <si>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</si>
  <si>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</si>
  <si>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</si>
  <si>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</si>
  <si>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</si>
  <si>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</si>
  <si>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</si>
  <si>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</si>
  <si>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</si>
  <si>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</si>
  <si>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</si>
  <si>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</si>
  <si>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</si>
  <si>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</si>
  <si>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</si>
  <si>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</si>
  <si>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</si>
  <si>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</si>
  <si>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</si>
  <si>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</si>
  <si>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</si>
  <si>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</si>
  <si>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</si>
  <si>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</si>
  <si>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</si>
  <si>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</si>
  <si>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</si>
  <si>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</si>
  <si>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</si>
  <si>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</si>
  <si>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</si>
  <si>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</si>
  <si>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</si>
  <si>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</si>
  <si>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</si>
  <si>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</si>
  <si>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</si>
  <si>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</si>
  <si>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</si>
  <si>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</si>
  <si>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</si>
  <si>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</si>
  <si>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</si>
  <si>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</si>
  <si>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</si>
  <si>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</si>
  <si>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</si>
  <si>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</si>
  <si>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</si>
  <si>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</si>
  <si>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</si>
  <si>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</si>
  <si>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</si>
  <si>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</si>
  <si>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</si>
  <si>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</si>
  <si>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</si>
  <si>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</si>
  <si>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</si>
  <si>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</si>
  <si>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</si>
  <si>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</si>
  <si>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</si>
  <si>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</si>
  <si>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</si>
  <si>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</si>
  <si>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</si>
  <si>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</si>
  <si>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</si>
  <si>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</si>
  <si>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</si>
  <si>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</si>
  <si>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</si>
  <si>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</si>
  <si>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</si>
  <si>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</si>
  <si>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</si>
  <si>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</si>
  <si>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</si>
  <si>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</si>
  <si>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</si>
  <si>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</si>
  <si>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</si>
  <si>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</si>
  <si>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</si>
  <si>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</si>
  <si>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</si>
  <si>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</si>
  <si>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</si>
  <si>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</si>
  <si>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</si>
  <si>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</si>
  <si>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</si>
  <si>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</si>
  <si>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</si>
  <si>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</si>
  <si>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</si>
  <si>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</si>
  <si>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</si>
  <si>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</si>
  <si>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</si>
  <si>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</si>
  <si>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</si>
  <si>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</si>
  <si>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</si>
  <si>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</si>
  <si>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</si>
  <si>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</si>
  <si>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</si>
  <si>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</si>
  <si>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</si>
  <si>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</si>
  <si>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</si>
  <si>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</si>
  <si>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</si>
  <si>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</si>
  <si>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</si>
  <si>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</si>
  <si>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</si>
  <si>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</si>
  <si>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</si>
  <si>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</si>
  <si>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</si>
  <si>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熊本県和水町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</si>
  <si>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</si>
  <si>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</si>
  <si>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</si>
  <si>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</si>
  <si>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</si>
  <si>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</si>
  <si>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</si>
  <si>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</si>
  <si>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</si>
  <si>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</si>
  <si>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</si>
  <si>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</si>
  <si>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</si>
  <si>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</si>
  <si>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</si>
  <si>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</si>
  <si>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</si>
  <si>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</si>
  <si>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</si>
  <si>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</si>
  <si>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</si>
  <si>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</si>
  <si>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</si>
  <si>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</si>
  <si>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</si>
  <si>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</si>
  <si>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</si>
  <si>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</si>
  <si>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</si>
  <si>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</si>
  <si>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</si>
  <si>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</si>
  <si>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</si>
  <si>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</si>
  <si>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</si>
  <si>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</si>
  <si>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</si>
  <si>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</si>
  <si>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</si>
  <si>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</si>
  <si>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</si>
  <si>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</si>
  <si>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</si>
  <si>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</si>
  <si>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</si>
  <si>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</si>
  <si>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</si>
  <si>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</si>
  <si>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</si>
  <si>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</si>
  <si>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</si>
  <si>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</si>
  <si>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</si>
  <si>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</si>
  <si>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</si>
  <si>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</si>
  <si>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</si>
  <si>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</si>
  <si>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</si>
  <si>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</si>
  <si>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</si>
  <si>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</si>
  <si>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</si>
  <si>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</si>
  <si>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</si>
  <si>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</si>
  <si>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</si>
  <si>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</si>
  <si>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</si>
  <si>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</si>
  <si>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</si>
  <si>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</si>
  <si>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</si>
  <si>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</si>
  <si>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</si>
  <si>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</si>
  <si>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</si>
  <si>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</si>
  <si>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</si>
  <si>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</si>
  <si>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</si>
  <si>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</si>
  <si>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</si>
  <si>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</si>
  <si>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</si>
  <si>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</si>
  <si>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</si>
  <si>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</si>
  <si>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</si>
  <si>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</si>
  <si>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</si>
  <si>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</si>
  <si>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</si>
  <si>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</si>
  <si>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</si>
  <si>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</si>
  <si>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</si>
  <si>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</si>
  <si>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</si>
  <si>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</si>
  <si>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</si>
  <si>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</si>
  <si>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</si>
  <si>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</si>
  <si>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</si>
  <si>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</si>
  <si>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</si>
  <si>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</si>
  <si>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</si>
  <si>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</si>
  <si>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</si>
  <si>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</si>
  <si>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</si>
  <si>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</si>
  <si>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</si>
  <si>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</si>
  <si>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</si>
  <si>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</si>
  <si>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</si>
  <si>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</si>
  <si>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</si>
  <si>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</si>
  <si>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</si>
  <si>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</si>
  <si>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</si>
  <si>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</si>
  <si>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</si>
  <si>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</si>
  <si>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</si>
  <si>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</si>
  <si>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</si>
  <si>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</si>
  <si>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</si>
  <si>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</si>
  <si>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</si>
  <si>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</si>
  <si>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</si>
  <si>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</si>
  <si>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</si>
  <si>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</si>
  <si>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</si>
  <si>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</si>
  <si>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</si>
  <si>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</si>
  <si>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</si>
  <si>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</si>
  <si>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</si>
  <si>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</si>
  <si>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熊本県和水町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</si>
  <si>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</si>
  <si>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</si>
  <si>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</si>
  <si>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</si>
  <si>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</si>
  <si>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</si>
  <si>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</si>
  <si>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</si>
  <si>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</si>
  <si>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</si>
  <si>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</si>
  <si>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</si>
  <si>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</si>
  <si>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</si>
  <si>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</si>
  <si>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</si>
  <si>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</si>
  <si>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</si>
  <si>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</si>
  <si>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</si>
  <si>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</si>
  <si>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</si>
  <si>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</si>
  <si>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</si>
  <si>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</si>
  <si>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</si>
  <si>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</si>
  <si>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</si>
  <si>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</si>
  <si>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</si>
  <si>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</si>
  <si>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</si>
  <si>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</si>
  <si>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</si>
  <si>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</si>
  <si>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</si>
  <si>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</si>
  <si>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</si>
  <si>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</si>
  <si>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</si>
  <si>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</si>
  <si>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</si>
  <si>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特定地域生活排水処理事業会計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</si>
  <si>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</si>
  <si>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</si>
  <si>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</si>
  <si>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</si>
  <si>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</si>
  <si>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</si>
  <si>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</si>
  <si>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</si>
  <si>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</si>
  <si>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</si>
  <si>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</si>
  <si>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</si>
  <si>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</si>
  <si>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</si>
  <si>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</si>
  <si>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</si>
  <si>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</si>
  <si>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</si>
  <si>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</si>
  <si>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</si>
  <si>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</si>
  <si>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</si>
  <si>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</si>
  <si>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</si>
  <si>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</si>
  <si>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</si>
  <si>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</si>
  <si>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</si>
  <si>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</si>
  <si>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</si>
  <si>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</si>
  <si>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</si>
  <si>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</si>
  <si>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</si>
  <si>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</si>
  <si>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</si>
  <si>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</si>
  <si>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</si>
  <si>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</si>
  <si>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</si>
  <si>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</si>
  <si>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</si>
  <si>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</si>
  <si>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</si>
  <si>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</si>
  <si>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</si>
  <si>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</si>
  <si>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</si>
  <si>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</si>
  <si>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</si>
  <si>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</si>
  <si>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</si>
  <si>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</si>
  <si>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</si>
  <si>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</si>
  <si>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</si>
  <si>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</si>
  <si>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</si>
  <si>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</si>
  <si>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</si>
  <si>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</si>
  <si>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</si>
  <si>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</si>
  <si>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</si>
  <si>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</si>
  <si>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</si>
  <si>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</si>
  <si>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</si>
  <si>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</si>
  <si>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</si>
  <si>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</si>
  <si>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</si>
  <si>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</si>
  <si>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</si>
  <si>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</si>
  <si>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</si>
  <si>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</si>
  <si>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</si>
  <si>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</si>
  <si>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</si>
  <si>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</si>
  <si>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</si>
  <si>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</si>
  <si>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</si>
  <si>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</si>
  <si>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</si>
  <si>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</si>
  <si>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</si>
  <si>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</si>
  <si>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</si>
  <si>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</si>
  <si>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</si>
  <si>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</si>
  <si>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</si>
  <si>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</si>
  <si>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</si>
  <si>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</si>
  <si>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</si>
  <si>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</si>
  <si>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</si>
  <si>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</si>
  <si>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</si>
  <si>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</si>
  <si>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</si>
  <si>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</si>
  <si>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</si>
  <si>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</si>
  <si>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</si>
  <si>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</si>
  <si>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</si>
  <si>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</si>
  <si>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</si>
  <si>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</si>
  <si>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</si>
  <si>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</si>
  <si>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</si>
  <si>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</si>
  <si>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</si>
  <si>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</si>
  <si>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</si>
  <si>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</si>
  <si>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</si>
  <si>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</si>
  <si>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</si>
  <si>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</si>
  <si>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</si>
  <si>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</si>
  <si>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</si>
  <si>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</si>
  <si>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</si>
  <si>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</si>
  <si>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</si>
  <si>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</si>
  <si>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</si>
  <si>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病院事業会計</t>
  </si>
  <si>
    <t>介護保険事業会計</t>
  </si>
  <si>
    <t>特別養護老人ホーム事業会計</t>
  </si>
  <si>
    <t>簡易水道事業会計</t>
  </si>
  <si>
    <t>特定地域生活排水処理事業会計</t>
  </si>
  <si>
    <t>下水道事業会計</t>
  </si>
  <si>
    <t>国民健康保険事業会計</t>
  </si>
  <si>
    <t>その他会計（赤字）</t>
  </si>
  <si>
    <t>その他会計（黒字）</t>
  </si>
  <si>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</si>
  <si>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</si>
  <si>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</si>
  <si>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</si>
  <si>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t>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</si>
  <si>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</si>
  <si>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熊本県後期高齢者医療広域連合（一般会計）</t>
    <rPh sb="0" eb="2">
      <t>クマモト</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</si>
  <si>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2">
      <t>クマモト</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</si>
  <si>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菊水ロマン館</t>
    <rPh sb="0" eb="2">
      <t>キクスイ</t>
    </rPh>
    <rPh sb="5" eb="6">
      <t>カン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</si>
  <si>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</si>
  <si>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</si>
  <si>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</si>
  <si>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</si>
  <si>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</si>
  <si>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</si>
  <si>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</si>
  <si>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</si>
  <si>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</si>
  <si>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</si>
  <si>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</si>
  <si>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27年度は実質公債費比率は0.3ポイント伸びた。これは三加和地区の小学校建設事業に係る起債の償還が始まったためである。今後は菊水地区の学校建設事業や公共施設の除却事業が控えており、さらに伸びる事が予想されている。
将来負担比率については発生していない。今後は人口の減少及び普通交付税の減による歳入の減少と、扶助費及び維持補修費等の増大が予測されており、財政調整基金等を取り崩した財政運営が必至であるため、将来負担比率が発生することが予測される。</t>
    <rPh sb="0" eb="2">
      <t>ヘイセイ</t>
    </rPh>
    <rPh sb="4" eb="5">
      <t>ネン</t>
    </rPh>
    <rPh sb="5" eb="6">
      <t>ド</t>
    </rPh>
    <rPh sb="7" eb="9">
      <t>ジッシツ</t>
    </rPh>
    <rPh sb="9" eb="12">
      <t>コウサイヒ</t>
    </rPh>
    <rPh sb="12" eb="14">
      <t>ヒリツ</t>
    </rPh>
    <rPh sb="29" eb="32">
      <t>ミカワ</t>
    </rPh>
    <rPh sb="32" eb="34">
      <t>チク</t>
    </rPh>
    <rPh sb="35" eb="38">
      <t>ショウガッコウ</t>
    </rPh>
    <rPh sb="38" eb="40">
      <t>ケンセツ</t>
    </rPh>
    <rPh sb="40" eb="42">
      <t>ジギョウ</t>
    </rPh>
    <rPh sb="43" eb="44">
      <t>カカ</t>
    </rPh>
    <rPh sb="45" eb="47">
      <t>キサイ</t>
    </rPh>
    <rPh sb="48" eb="50">
      <t>ショウカン</t>
    </rPh>
    <rPh sb="51" eb="52">
      <t>ハジ</t>
    </rPh>
    <rPh sb="61" eb="63">
      <t>コンゴ</t>
    </rPh>
    <rPh sb="64" eb="66">
      <t>キクスイ</t>
    </rPh>
    <rPh sb="66" eb="68">
      <t>チク</t>
    </rPh>
    <rPh sb="69" eb="71">
      <t>ガッコウ</t>
    </rPh>
    <rPh sb="71" eb="73">
      <t>ケンセツ</t>
    </rPh>
    <rPh sb="73" eb="75">
      <t>ジギョウ</t>
    </rPh>
    <rPh sb="76" eb="78">
      <t>コウキョウ</t>
    </rPh>
    <rPh sb="78" eb="80">
      <t>シセツ</t>
    </rPh>
    <rPh sb="81" eb="83">
      <t>ジョキャク</t>
    </rPh>
    <rPh sb="83" eb="85">
      <t>ジギョウ</t>
    </rPh>
    <rPh sb="86" eb="87">
      <t>ヒカ</t>
    </rPh>
    <rPh sb="95" eb="96">
      <t>ノ</t>
    </rPh>
    <rPh sb="98" eb="99">
      <t>コト</t>
    </rPh>
    <rPh sb="100" eb="102">
      <t>ヨソウ</t>
    </rPh>
    <rPh sb="109" eb="111">
      <t>ショウライ</t>
    </rPh>
    <rPh sb="111" eb="113">
      <t>フタン</t>
    </rPh>
    <rPh sb="113" eb="115">
      <t>ヒリツ</t>
    </rPh>
    <rPh sb="120" eb="122">
      <t>ハッセイ</t>
    </rPh>
    <rPh sb="128" eb="130">
      <t>コンゴ</t>
    </rPh>
    <rPh sb="131" eb="133">
      <t>ジンコウ</t>
    </rPh>
    <rPh sb="134" eb="136">
      <t>ゲンショウ</t>
    </rPh>
    <rPh sb="136" eb="137">
      <t>オヨ</t>
    </rPh>
    <rPh sb="148" eb="150">
      <t>サイニュウ</t>
    </rPh>
    <rPh sb="151" eb="153">
      <t>ゲンショウ</t>
    </rPh>
    <rPh sb="155" eb="158">
      <t>フジョヒ</t>
    </rPh>
    <rPh sb="158" eb="159">
      <t>オヨ</t>
    </rPh>
    <rPh sb="160" eb="162">
      <t>イジ</t>
    </rPh>
    <rPh sb="162" eb="164">
      <t>ホシュウ</t>
    </rPh>
    <rPh sb="164" eb="165">
      <t>ヒ</t>
    </rPh>
    <rPh sb="165" eb="166">
      <t>トウ</t>
    </rPh>
    <rPh sb="167" eb="169">
      <t>ゾウダイ</t>
    </rPh>
    <rPh sb="170" eb="172">
      <t>ヨソク</t>
    </rPh>
    <rPh sb="178" eb="180">
      <t>ザイセイ</t>
    </rPh>
    <rPh sb="180" eb="182">
      <t>チョウセイ</t>
    </rPh>
    <rPh sb="182" eb="184">
      <t>キキン</t>
    </rPh>
    <rPh sb="184" eb="185">
      <t>トウ</t>
    </rPh>
    <rPh sb="186" eb="187">
      <t>ト</t>
    </rPh>
    <rPh sb="188" eb="189">
      <t>クズ</t>
    </rPh>
    <rPh sb="191" eb="193">
      <t>ザイセイ</t>
    </rPh>
    <rPh sb="193" eb="195">
      <t>ウンエイ</t>
    </rPh>
    <rPh sb="196" eb="198">
      <t>ヒッシ</t>
    </rPh>
    <rPh sb="204" eb="206">
      <t>ショウライ</t>
    </rPh>
    <rPh sb="206" eb="208">
      <t>フタン</t>
    </rPh>
    <rPh sb="208" eb="210">
      <t>ヒリツ</t>
    </rPh>
    <rPh sb="211" eb="213">
      <t>ハッセイ</t>
    </rPh>
    <rPh sb="218" eb="220">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</si>
</sst>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70736</c:v>
                </c:pt>
                <c:pt idx="1">
                  <c:v>116751</c:v>
                </c:pt>
                <c:pt idx="2">
                  <c:v>140210</c:v>
                </c:pt>
                <c:pt idx="3">
                  <c:v>83039</c:v>
                </c:pt>
                <c:pt idx="4">
                  <c:v>50929</c:v>
                </c:pt>
              </c:numCache>
            </c:numRef>
          </c:val>
          <c:smooth val="0"/>
        </c:ser>
        <c:dLbls>
          <c:showLegendKey val="0"/>
          <c:showVal val="0"/>
          <c:showCatName val="0"/>
          <c:showSerName val="0"/>
          <c:showPercent val="0"/>
          <c:showBubbleSize val="0"/>
        </c:dLbls>
        <c:marker val="1"/>
        <c:smooth val="0"/>
        <c:axId val="111016576"/>
        <c:axId val="124977920"/>
      </c:lineChart>
      <c:catAx>
        <c:axId val="111016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77920"/>
        <c:crosses val="autoZero"/>
        <c:auto val="1"/>
        <c:lblAlgn val="ctr"/>
        <c:lblOffset val="100"/>
        <c:tickLblSkip val="1"/>
        <c:tickMarkSkip val="1"/>
        <c:noMultiLvlLbl val="0"/>
      </c:catAx>
      <c:valAx>
        <c:axId val="124977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1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9.8800000000000008</c:v>
                </c:pt>
                <c:pt idx="1">
                  <c:v>15.59</c:v>
                </c:pt>
                <c:pt idx="2">
                  <c:v>21.97</c:v>
                </c:pt>
                <c:pt idx="3">
                  <c:v>17.25</c:v>
                </c:pt>
                <c:pt idx="4">
                  <c:v>20.39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46.91</c:v>
                </c:pt>
                <c:pt idx="1">
                  <c:v>56.57</c:v>
                </c:pt>
                <c:pt idx="2">
                  <c:v>55.8</c:v>
                </c:pt>
                <c:pt idx="3">
                  <c:v>66.89</c:v>
                </c:pt>
                <c:pt idx="4">
                  <c:v>68.180000000000007</c:v>
                </c:pt>
              </c:numCache>
            </c:numRef>
          </c:val>
        </c:ser>
        <c:dLbls>
          <c:showLegendKey val="0"/>
          <c:showVal val="0"/>
          <c:showCatName val="0"/>
          <c:showSerName val="0"/>
          <c:showPercent val="0"/>
          <c:showBubbleSize val="0"/>
        </c:dLbls>
        <c:gapWidth val="250"/>
        <c:overlap val="100"/>
        <c:axId val="133909504"/>
        <c:axId val="13391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11.85</c:v>
                </c:pt>
                <c:pt idx="1">
                  <c:v>14.61</c:v>
                </c:pt>
                <c:pt idx="2">
                  <c:v>6.64</c:v>
                </c:pt>
                <c:pt idx="3">
                  <c:v>6.39</c:v>
                </c:pt>
                <c:pt idx="4">
                  <c:v>7.26</c:v>
                </c:pt>
              </c:numCache>
            </c:numRef>
          </c:val>
          <c:smooth val="0"/>
        </c:ser>
        <c:dLbls>
          <c:showLegendKey val="0"/>
          <c:showVal val="0"/>
          <c:showCatName val="0"/>
          <c:showSerName val="0"/>
          <c:showPercent val="0"/>
          <c:showBubbleSize val="0"/>
        </c:dLbls>
        <c:marker val="1"/>
        <c:smooth val="0"/>
        <c:axId val="133909504"/>
        <c:axId val="133919872"/>
      </c:lineChart>
      <c:catAx>
        <c:axId val="1339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19872"/>
        <c:crosses val="autoZero"/>
        <c:auto val="1"/>
        <c:lblAlgn val="ctr"/>
        <c:lblOffset val="100"/>
        <c:tickLblSkip val="1"/>
        <c:tickMarkSkip val="1"/>
        <c:noMultiLvlLbl val="0"/>
      </c:catAx>
      <c:valAx>
        <c:axId val="13391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0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0.28999999999999998</c:v>
                </c:pt>
                <c:pt idx="4">
                  <c:v>#N/A</c:v>
                </c:pt>
                <c:pt idx="5">
                  <c:v>0.27</c:v>
                </c:pt>
                <c:pt idx="6">
                  <c:v>#N/A</c:v>
                </c:pt>
                <c:pt idx="7">
                  <c:v>0.37</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2.97</c:v>
                </c:pt>
                <c:pt idx="2">
                  <c:v>#N/A</c:v>
                </c:pt>
                <c:pt idx="3">
                  <c:v>2.5099999999999998</c:v>
                </c:pt>
                <c:pt idx="4">
                  <c:v>#N/A</c:v>
                </c:pt>
                <c:pt idx="5">
                  <c:v>1.03</c:v>
                </c:pt>
                <c:pt idx="6">
                  <c:v>#N/A</c:v>
                </c:pt>
                <c:pt idx="7">
                  <c:v>0.75</c:v>
                </c:pt>
                <c:pt idx="8">
                  <c:v>#N/A</c:v>
                </c:pt>
                <c:pt idx="9">
                  <c:v>0.15</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0.3</c:v>
                </c:pt>
                <c:pt idx="4">
                  <c:v>#N/A</c:v>
                </c:pt>
                <c:pt idx="5">
                  <c:v>0.26</c:v>
                </c:pt>
                <c:pt idx="6">
                  <c:v>#N/A</c:v>
                </c:pt>
                <c:pt idx="7">
                  <c:v>0.18</c:v>
                </c:pt>
                <c:pt idx="8">
                  <c:v>#N/A</c:v>
                </c:pt>
                <c:pt idx="9">
                  <c:v>0.22</c:v>
                </c:pt>
              </c:numCache>
            </c:numRef>
          </c:val>
        </c:ser>
        <c:ser>
          <c:idx val="4"/>
          <c:order val="4"/>
          <c:tx>
            <c:strRef>
              <c:f>データシート!$A$31</c:f>
              <c:strCache>
                <c:ptCount val="1"/>
                <c:pt idx="0">
                  <c:v>特定地域生活排水処理事業会計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0.53</c:v>
                </c:pt>
                <c:pt idx="2">
                  <c:v>#N/A</c:v>
                </c:pt>
                <c:pt idx="3">
                  <c:v>0.56999999999999995</c:v>
                </c:pt>
                <c:pt idx="4">
                  <c:v>#N/A</c:v>
                </c:pt>
                <c:pt idx="5">
                  <c:v>0.52</c:v>
                </c:pt>
                <c:pt idx="6">
                  <c:v>#N/A</c:v>
                </c:pt>
                <c:pt idx="7">
                  <c:v>0.41</c:v>
                </c:pt>
                <c:pt idx="8">
                  <c:v>#N/A</c:v>
                </c:pt>
                <c:pt idx="9">
                  <c:v>0.36</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0.43</c:v>
                </c:pt>
                <c:pt idx="4">
                  <c:v>#N/A</c:v>
                </c:pt>
                <c:pt idx="5">
                  <c:v>0.41</c:v>
                </c:pt>
                <c:pt idx="6">
                  <c:v>#N/A</c:v>
                </c:pt>
                <c:pt idx="7">
                  <c:v>0.39</c:v>
                </c:pt>
                <c:pt idx="8">
                  <c:v>#N/A</c:v>
                </c:pt>
                <c:pt idx="9">
                  <c:v>0.37</c:v>
                </c:pt>
              </c:numCache>
            </c:numRef>
          </c:val>
        </c:ser>
        <c:ser>
          <c:idx val="6"/>
          <c:order val="6"/>
          <c:tx>
            <c:strRef>
              <c:f>データシート!$A$33</c:f>
              <c:strCache>
                <c:ptCount val="1"/>
                <c:pt idx="0">
                  <c:v>特別養護老人ホーム事業会計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c:v>
                </c:pt>
                <c:pt idx="2">
                  <c:v>#N/A</c:v>
                </c:pt>
                <c:pt idx="3">
                  <c:v>1.68</c:v>
                </c:pt>
                <c:pt idx="4">
                  <c:v>#N/A</c:v>
                </c:pt>
                <c:pt idx="5">
                  <c:v>0.81</c:v>
                </c:pt>
                <c:pt idx="6">
                  <c:v>#N/A</c:v>
                </c:pt>
                <c:pt idx="7">
                  <c:v>0.27</c:v>
                </c:pt>
                <c:pt idx="8">
                  <c:v>#N/A</c:v>
                </c:pt>
                <c:pt idx="9">
                  <c:v>0.53</c:v>
                </c:pt>
              </c:numCache>
            </c:numRef>
          </c:val>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1.49</c:v>
                </c:pt>
                <c:pt idx="2">
                  <c:v>#N/A</c:v>
                </c:pt>
                <c:pt idx="3">
                  <c:v>2.2599999999999998</c:v>
                </c:pt>
                <c:pt idx="4">
                  <c:v>#N/A</c:v>
                </c:pt>
                <c:pt idx="5">
                  <c:v>3.24</c:v>
                </c:pt>
                <c:pt idx="6">
                  <c:v>#N/A</c:v>
                </c:pt>
                <c:pt idx="7">
                  <c:v>4.1100000000000003</c:v>
                </c:pt>
                <c:pt idx="8">
                  <c:v>#N/A</c:v>
                </c:pt>
                <c:pt idx="9">
                  <c:v>3.25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17.2</c:v>
                </c:pt>
                <c:pt idx="2">
                  <c:v>#N/A</c:v>
                </c:pt>
                <c:pt idx="3">
                  <c:v>16.010000000000002</c:v>
                </c:pt>
                <c:pt idx="4">
                  <c:v>#N/A</c:v>
                </c:pt>
                <c:pt idx="5">
                  <c:v>16.46</c:v>
                </c:pt>
                <c:pt idx="6">
                  <c:v>#N/A</c:v>
                </c:pt>
                <c:pt idx="7">
                  <c:v>14.2</c:v>
                </c:pt>
                <c:pt idx="8">
                  <c:v>#N/A</c:v>
                </c:pt>
                <c:pt idx="9">
                  <c:v>14.9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9.86</c:v>
                </c:pt>
                <c:pt idx="2">
                  <c:v>#N/A</c:v>
                </c:pt>
                <c:pt idx="3">
                  <c:v>15.59</c:v>
                </c:pt>
                <c:pt idx="4">
                  <c:v>#N/A</c:v>
                </c:pt>
                <c:pt idx="5">
                  <c:v>21.96</c:v>
                </c:pt>
                <c:pt idx="6">
                  <c:v>#N/A</c:v>
                </c:pt>
                <c:pt idx="7">
                  <c:v>17.239999999999998</c:v>
                </c:pt>
                <c:pt idx="8">
                  <c:v>#N/A</c:v>
                </c:pt>
                <c:pt idx="9">
                  <c:v>20.38</c:v>
                </c:pt>
              </c:numCache>
            </c:numRef>
          </c:val>
        </c:ser>
        <c:dLbls>
          <c:showLegendKey val="0"/>
          <c:showVal val="0"/>
          <c:showCatName val="0"/>
          <c:showSerName val="0"/>
          <c:showPercent val="0"/>
          <c:showBubbleSize val="0"/>
        </c:dLbls>
        <c:gapWidth val="150"/>
        <c:overlap val="100"/>
        <c:axId val="131159552"/>
        <c:axId val="131161088"/>
      </c:barChart>
      <c:catAx>
        <c:axId val="13115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61088"/>
        <c:crosses val="autoZero"/>
        <c:auto val="1"/>
        <c:lblAlgn val="ctr"/>
        <c:lblOffset val="100"/>
        <c:tickLblSkip val="1"/>
        <c:tickMarkSkip val="1"/>
        <c:noMultiLvlLbl val="0"/>
      </c:catAx>
      <c:valAx>
        <c:axId val="13116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5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675</c:v>
                </c:pt>
                <c:pt idx="5">
                  <c:v>699</c:v>
                </c:pt>
                <c:pt idx="8">
                  <c:v>747</c:v>
                </c:pt>
                <c:pt idx="11">
                  <c:v>799</c:v>
                </c:pt>
                <c:pt idx="14">
                  <c:v>874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73</c:v>
                </c:pt>
                <c:pt idx="3">
                  <c:v>58</c:v>
                </c:pt>
                <c:pt idx="6">
                  <c:v>59</c:v>
                </c:pt>
                <c:pt idx="9">
                  <c:v>70</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150</c:v>
                </c:pt>
                <c:pt idx="3">
                  <c:v>149</c:v>
                </c:pt>
                <c:pt idx="6">
                  <c:v>145</c:v>
                </c:pt>
                <c:pt idx="9">
                  <c:v>143</c:v>
                </c:pt>
                <c:pt idx="12">
                  <c:v>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742</c:v>
                </c:pt>
                <c:pt idx="3">
                  <c:v>715</c:v>
                </c:pt>
                <c:pt idx="6">
                  <c:v>775</c:v>
                </c:pt>
                <c:pt idx="9">
                  <c:v>856</c:v>
                </c:pt>
                <c:pt idx="12">
                  <c:v>955</c:v>
                </c:pt>
              </c:numCache>
            </c:numRef>
          </c:val>
        </c:ser>
        <c:dLbls>
          <c:showLegendKey val="0"/>
          <c:showVal val="0"/>
          <c:showCatName val="0"/>
          <c:showSerName val="0"/>
          <c:showPercent val="0"/>
          <c:showBubbleSize val="0"/>
        </c:dLbls>
        <c:gapWidth val="100"/>
        <c:overlap val="100"/>
        <c:axId val="119145600"/>
        <c:axId val="11914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290</c:v>
                </c:pt>
                <c:pt idx="2">
                  <c:v>#N/A</c:v>
                </c:pt>
                <c:pt idx="3">
                  <c:v>#N/A</c:v>
                </c:pt>
                <c:pt idx="4">
                  <c:v>223</c:v>
                </c:pt>
                <c:pt idx="5">
                  <c:v>#N/A</c:v>
                </c:pt>
                <c:pt idx="6">
                  <c:v>#N/A</c:v>
                </c:pt>
                <c:pt idx="7">
                  <c:v>232</c:v>
                </c:pt>
                <c:pt idx="8">
                  <c:v>#N/A</c:v>
                </c:pt>
                <c:pt idx="9">
                  <c:v>#N/A</c:v>
                </c:pt>
                <c:pt idx="10">
                  <c:v>270</c:v>
                </c:pt>
                <c:pt idx="11">
                  <c:v>#N/A</c:v>
                </c:pt>
                <c:pt idx="12">
                  <c:v>#N/A</c:v>
                </c:pt>
                <c:pt idx="13">
                  <c:v>261</c:v>
                </c:pt>
                <c:pt idx="14">
                  <c:v>#N/A</c:v>
                </c:pt>
              </c:numCache>
            </c:numRef>
          </c:val>
          <c:smooth val="0"/>
        </c:ser>
        <c:dLbls>
          <c:showLegendKey val="0"/>
          <c:showVal val="0"/>
          <c:showCatName val="0"/>
          <c:showSerName val="0"/>
          <c:showPercent val="0"/>
          <c:showBubbleSize val="0"/>
        </c:dLbls>
        <c:marker val="1"/>
        <c:smooth val="0"/>
        <c:axId val="119145600"/>
        <c:axId val="119147520"/>
      </c:lineChart>
      <c:catAx>
        <c:axId val="1191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47520"/>
        <c:crosses val="autoZero"/>
        <c:auto val="1"/>
        <c:lblAlgn val="ctr"/>
        <c:lblOffset val="100"/>
        <c:tickLblSkip val="1"/>
        <c:tickMarkSkip val="1"/>
        <c:noMultiLvlLbl val="0"/>
      </c:catAx>
      <c:valAx>
        <c:axId val="11914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6414</c:v>
                </c:pt>
                <c:pt idx="5">
                  <c:v>6873</c:v>
                </c:pt>
                <c:pt idx="8">
                  <c:v>6736</c:v>
                </c:pt>
                <c:pt idx="11">
                  <c:v>7292</c:v>
                </c:pt>
                <c:pt idx="14">
                  <c:v>6006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6198</c:v>
                </c:pt>
                <c:pt idx="5">
                  <c:v>6631</c:v>
                </c:pt>
                <c:pt idx="8">
                  <c:v>6678</c:v>
                </c:pt>
                <c:pt idx="11">
                  <c:v>6263</c:v>
                </c:pt>
                <c:pt idx="14">
                  <c:v>6467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1968</c:v>
                </c:pt>
                <c:pt idx="3">
                  <c:v>1658</c:v>
                </c:pt>
                <c:pt idx="6">
                  <c:v>1819</c:v>
                </c:pt>
                <c:pt idx="9">
                  <c:v>1655</c:v>
                </c:pt>
                <c:pt idx="12">
                  <c:v>1551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369</c:v>
                </c:pt>
                <c:pt idx="3">
                  <c:v>294</c:v>
                </c:pt>
                <c:pt idx="6">
                  <c:v>306</c:v>
                </c:pt>
                <c:pt idx="9">
                  <c:v>269</c:v>
                </c:pt>
                <c:pt idx="12">
                  <c:v>291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1201</c:v>
                </c:pt>
                <c:pt idx="3">
                  <c:v>1167</c:v>
                </c:pt>
                <c:pt idx="6">
                  <c:v>1100</c:v>
                </c:pt>
                <c:pt idx="9">
                  <c:v>980</c:v>
                </c:pt>
                <c:pt idx="12">
                  <c:v>964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6891</c:v>
                </c:pt>
                <c:pt idx="3">
                  <c:v>7637</c:v>
                </c:pt>
                <c:pt idx="6">
                  <c:v>7919</c:v>
                </c:pt>
                <c:pt idx="9">
                  <c:v>8140</c:v>
                </c:pt>
                <c:pt idx="12">
                  <c:v>7748</c:v>
                </c:pt>
              </c:numCache>
            </c:numRef>
          </c:val>
        </c:ser>
        <c:dLbls>
          <c:showLegendKey val="0"/>
          <c:showVal val="0"/>
          <c:showCatName val="0"/>
          <c:showSerName val="0"/>
          <c:showPercent val="0"/>
          <c:showBubbleSize val="0"/>
        </c:dLbls>
        <c:gapWidth val="100"/>
        <c:overlap val="100"/>
        <c:axId val="134652672"/>
        <c:axId val="13465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4652672"/>
        <c:axId val="134654592"/>
      </c:lineChart>
      <c:catAx>
        <c:axId val="13465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654592"/>
        <c:crosses val="autoZero"/>
        <c:auto val="1"/>
        <c:lblAlgn val="ctr"/>
        <c:lblOffset val="100"/>
        <c:tickLblSkip val="1"/>
        <c:tickMarkSkip val="1"/>
        <c:noMultiLvlLbl val="0"/>
      </c:catAx>
      <c:valAx>
        <c:axId val="13465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5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160512"/>
        <c:axId val="128162432"/>
      </c:scatterChart>
      <c:valAx>
        <c:axId val="128160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62432"/>
        <c:crosses val="autoZero"/>
        <c:crossBetween val="midCat"/>
      </c:valAx>
      <c:valAx>
        <c:axId val="128162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60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8.3000000000000007</c:v>
                </c:pt>
                <c:pt idx="1">
                  <c:v>6.8</c:v>
                </c:pt>
                <c:pt idx="2">
                  <c:v>6.5</c:v>
                </c:pt>
                <c:pt idx="3">
                  <c:v>6.4</c:v>
                </c:pt>
                <c:pt idx="4">
                  <c:v>6.7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34291456"/>
        <c:axId val="134293376"/>
      </c:scatterChart>
      <c:valAx>
        <c:axId val="134291456"/>
        <c:scaling>
          <c:orientation val="minMax"/>
          <c:max val="14.9"/>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293376"/>
        <c:crosses val="autoZero"/>
        <c:crossBetween val="midCat"/>
      </c:valAx>
      <c:valAx>
        <c:axId val="134293376"/>
        <c:scaling>
          <c:orientation val="minMax"/>
          <c:max val="79"/>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291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合併後、元利償還金の元金以内での起債借入に努めてきたが、大型公共事業の償還が始まったことで</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年度から大幅に増加した。今後は事業の見直しを行い起債抑制に努めていく。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将来負担比率については、平成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年度からマイナスで推移している。</a:t>
          </a:r>
          <a:endParaRPr lang="ja-JP" altLang="ja-JP" sz="1300">
            <a:effectLst/>
          </a:endParaRPr>
        </a:p>
        <a:p>
          <a:r>
            <a:rPr kumimoji="1" lang="ja-JP" altLang="ja-JP" sz="1300">
              <a:solidFill>
                <a:schemeClr val="dk1"/>
              </a:solidFill>
              <a:effectLst/>
              <a:latin typeface="+mn-lt"/>
              <a:ea typeface="+mn-ea"/>
              <a:cs typeface="+mn-cs"/>
            </a:rPr>
            <a:t>これは、充当可能基金を毎年積増したことによる。</a:t>
          </a:r>
          <a:endParaRPr lang="ja-JP" altLang="ja-JP" sz="1300">
            <a:effectLst/>
          </a:endParaRPr>
        </a:p>
        <a:p>
          <a:r>
            <a:rPr kumimoji="1" lang="ja-JP" altLang="ja-JP" sz="1300">
              <a:solidFill>
                <a:schemeClr val="dk1"/>
              </a:solidFill>
              <a:effectLst/>
              <a:latin typeface="+mn-lt"/>
              <a:ea typeface="+mn-ea"/>
              <a:cs typeface="+mn-cs"/>
            </a:rPr>
            <a:t>今後も事業実施の適正化を図り、財政の健全化に努める。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10,713
10,674
98.78
7,516,884
6,515,187
953,807
4,678,143
7,748,227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10,713
10,674
98.78
7,516,884
6,515,187
953,807
4,678,143
7,748,227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10,713
10,674
98.78
7,516,884
6,515,187
953,807
4,678,143
7,748,227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10,713
10,674
98.78
7,516,884
6,515,187
953,807
4,678,143
7,748,227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税収向上のため、管内４町と併任徴収や滞納整理の強化を行っているが、横ばいである。今後も収納率の向上に努めていく。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26307</xdr:rowOff>
    </xdr:to>
    <xdr:cxnSp macro="">
      <xdr:nvCxnSpPr>
        <xdr:cNvPr id="73" name="直線コネクタ 72"/>
        <xdr:cNvCxnSpPr/>
      </xdr:nvCxnSpPr>
      <xdr:spPr>
        <a:xfrm>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26307</xdr:rowOff>
    </xdr:to>
    <xdr:cxnSp macro="">
      <xdr:nvCxnSpPr>
        <xdr:cNvPr id="76" name="直線コネクタ 75"/>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9" name="直線コネクタ 78"/>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1" name="円/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5" name="円/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増税による地方消費税交付金の増により、昨年度から</a:t>
          </a:r>
          <a:r>
            <a:rPr kumimoji="1" lang="en-US" altLang="ja-JP" sz="1300">
              <a:latin typeface="ＭＳ Ｐゴシック"/>
            </a:rPr>
            <a:t>2.6</a:t>
          </a:r>
          <a:r>
            <a:rPr kumimoji="1" lang="ja-JP" altLang="en-US" sz="1300">
              <a:latin typeface="ＭＳ Ｐゴシック"/>
            </a:rPr>
            <a:t>ポイント下回った。今後は公債費及び道路維持費の増によりが数値の上昇が予想される。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61214</xdr:rowOff>
    </xdr:to>
    <xdr:cxnSp macro="">
      <xdr:nvCxnSpPr>
        <xdr:cNvPr id="131" name="直線コネクタ 130"/>
        <xdr:cNvCxnSpPr/>
      </xdr:nvCxnSpPr>
      <xdr:spPr>
        <a:xfrm flipV="1">
          <a:off x="4114800" y="1073708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63</xdr:row>
      <xdr:rowOff>61214</xdr:rowOff>
    </xdr:to>
    <xdr:cxnSp macro="">
      <xdr:nvCxnSpPr>
        <xdr:cNvPr id="134" name="直線コネクタ 133"/>
        <xdr:cNvCxnSpPr/>
      </xdr:nvCxnSpPr>
      <xdr:spPr>
        <a:xfrm>
          <a:off x="3225800" y="1060196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6" name="テキスト ボックス 135"/>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124206</xdr:rowOff>
    </xdr:from>
    <xdr:to>
      <xdr:col>4</xdr:col>
      <xdr:colOff>482600</xdr:colOff>
      <xdr:row>61</xdr:row>
      <xdr:rowOff>143510</xdr:rowOff>
    </xdr:to>
    <xdr:cxnSp macro="">
      <xdr:nvCxnSpPr>
        <xdr:cNvPr id="137" name="直線コネクタ 136"/>
        <xdr:cNvCxnSpPr/>
      </xdr:nvCxnSpPr>
      <xdr:spPr>
        <a:xfrm>
          <a:off x="2336800" y="1058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54356</xdr:rowOff>
    </xdr:from>
    <xdr:to>
      <xdr:col>3</xdr:col>
      <xdr:colOff>279400</xdr:colOff>
      <xdr:row>61</xdr:row>
      <xdr:rowOff>124206</xdr:rowOff>
    </xdr:to>
    <xdr:cxnSp macro="">
      <xdr:nvCxnSpPr>
        <xdr:cNvPr id="140" name="直線コネクタ 139"/>
        <xdr:cNvCxnSpPr/>
      </xdr:nvCxnSpPr>
      <xdr:spPr>
        <a:xfrm>
          <a:off x="1447800" y="1034135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50" name="円/楕円 149"/>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72915</xdr:rowOff>
    </xdr:from>
    <xdr:ext cx="762000" cy="259045"/>
    <xdr:sp macro="" textlink="">
      <xdr:nvSpPr>
        <xdr:cNvPr id="151"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2" name="円/楕円 151"/>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122191</xdr:rowOff>
    </xdr:from>
    <xdr:ext cx="736600" cy="259045"/>
    <xdr:sp macro="" textlink="">
      <xdr:nvSpPr>
        <xdr:cNvPr id="153" name="テキスト ボックス 152"/>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4" name="円/楕円 153"/>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5" name="テキスト ボックス 154"/>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73406</xdr:rowOff>
    </xdr:from>
    <xdr:to>
      <xdr:col>3</xdr:col>
      <xdr:colOff>330200</xdr:colOff>
      <xdr:row>62</xdr:row>
      <xdr:rowOff>3556</xdr:rowOff>
    </xdr:to>
    <xdr:sp macro="" textlink="">
      <xdr:nvSpPr>
        <xdr:cNvPr id="156" name="円/楕円 155"/>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13733</xdr:rowOff>
    </xdr:from>
    <xdr:ext cx="762000" cy="259045"/>
    <xdr:sp macro="" textlink="">
      <xdr:nvSpPr>
        <xdr:cNvPr id="157" name="テキスト ボックス 156"/>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58" name="円/楕円 157"/>
        <xdr:cNvSpPr/>
      </xdr:nvSpPr>
      <xdr:spPr>
        <a:xfrm>
          <a:off x="1397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115333</xdr:rowOff>
    </xdr:from>
    <xdr:ext cx="762000" cy="259045"/>
    <xdr:sp macro="" textlink="">
      <xdr:nvSpPr>
        <xdr:cNvPr id="159" name="テキスト ボックス 158"/>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[176,862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決算額及び人件費・物件費が決算に占める割合は下がっているが、人口減少により、１人当たりの決算額は増加してしまった。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126146</xdr:rowOff>
    </xdr:from>
    <xdr:to>
      <xdr:col>7</xdr:col>
      <xdr:colOff>152400</xdr:colOff>
      <xdr:row>83</xdr:row>
      <xdr:rowOff>21685</xdr:rowOff>
    </xdr:to>
    <xdr:cxnSp macro="">
      <xdr:nvCxnSpPr>
        <xdr:cNvPr id="192" name="直線コネクタ 191"/>
        <xdr:cNvCxnSpPr/>
      </xdr:nvCxnSpPr>
      <xdr:spPr>
        <a:xfrm>
          <a:off x="4114800" y="14185046"/>
          <a:ext cx="838200" cy="6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88277</xdr:rowOff>
    </xdr:from>
    <xdr:to>
      <xdr:col>6</xdr:col>
      <xdr:colOff>0</xdr:colOff>
      <xdr:row>82</xdr:row>
      <xdr:rowOff>126146</xdr:rowOff>
    </xdr:to>
    <xdr:cxnSp macro="">
      <xdr:nvCxnSpPr>
        <xdr:cNvPr id="195" name="直線コネクタ 194"/>
        <xdr:cNvCxnSpPr/>
      </xdr:nvCxnSpPr>
      <xdr:spPr>
        <a:xfrm>
          <a:off x="3225800" y="14147177"/>
          <a:ext cx="889000" cy="3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78798</xdr:rowOff>
    </xdr:from>
    <xdr:to>
      <xdr:col>4</xdr:col>
      <xdr:colOff>482600</xdr:colOff>
      <xdr:row>82</xdr:row>
      <xdr:rowOff>88277</xdr:rowOff>
    </xdr:to>
    <xdr:cxnSp macro="">
      <xdr:nvCxnSpPr>
        <xdr:cNvPr id="198" name="直線コネクタ 197"/>
        <xdr:cNvCxnSpPr/>
      </xdr:nvCxnSpPr>
      <xdr:spPr>
        <a:xfrm>
          <a:off x="2336800" y="14137698"/>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78798</xdr:rowOff>
    </xdr:from>
    <xdr:to>
      <xdr:col>3</xdr:col>
      <xdr:colOff>279400</xdr:colOff>
      <xdr:row>82</xdr:row>
      <xdr:rowOff>110630</xdr:rowOff>
    </xdr:to>
    <xdr:cxnSp macro="">
      <xdr:nvCxnSpPr>
        <xdr:cNvPr id="201" name="直線コネクタ 200"/>
        <xdr:cNvCxnSpPr/>
      </xdr:nvCxnSpPr>
      <xdr:spPr>
        <a:xfrm flipV="1">
          <a:off x="1447800" y="14137698"/>
          <a:ext cx="8890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142335</xdr:rowOff>
    </xdr:from>
    <xdr:to>
      <xdr:col>7</xdr:col>
      <xdr:colOff>203200</xdr:colOff>
      <xdr:row>83</xdr:row>
      <xdr:rowOff>72485</xdr:rowOff>
    </xdr:to>
    <xdr:sp macro="" textlink="">
      <xdr:nvSpPr>
        <xdr:cNvPr id="211" name="円/楕円 210"/>
        <xdr:cNvSpPr/>
      </xdr:nvSpPr>
      <xdr:spPr>
        <a:xfrm>
          <a:off x="4902200" y="142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158862</xdr:rowOff>
    </xdr:from>
    <xdr:ext cx="762000" cy="259045"/>
    <xdr:sp macro="" textlink="">
      <xdr:nvSpPr>
        <xdr:cNvPr id="212" name="人件費・物件費等の状況該当値テキスト"/>
        <xdr:cNvSpPr txBox="1"/>
      </xdr:nvSpPr>
      <xdr:spPr>
        <a:xfrm>
          <a:off x="5041900" y="1404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176,862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75346</xdr:rowOff>
    </xdr:from>
    <xdr:to>
      <xdr:col>6</xdr:col>
      <xdr:colOff>50800</xdr:colOff>
      <xdr:row>83</xdr:row>
      <xdr:rowOff>5496</xdr:rowOff>
    </xdr:to>
    <xdr:sp macro="" textlink="">
      <xdr:nvSpPr>
        <xdr:cNvPr id="213" name="円/楕円 212"/>
        <xdr:cNvSpPr/>
      </xdr:nvSpPr>
      <xdr:spPr>
        <a:xfrm>
          <a:off x="4064000" y="141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15673</xdr:rowOff>
    </xdr:from>
    <xdr:ext cx="736600" cy="259045"/>
    <xdr:sp macro="" textlink="">
      <xdr:nvSpPr>
        <xdr:cNvPr id="214" name="テキスト ボックス 213"/>
        <xdr:cNvSpPr txBox="1"/>
      </xdr:nvSpPr>
      <xdr:spPr>
        <a:xfrm>
          <a:off x="3733800" y="1390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37477</xdr:rowOff>
    </xdr:from>
    <xdr:to>
      <xdr:col>4</xdr:col>
      <xdr:colOff>533400</xdr:colOff>
      <xdr:row>82</xdr:row>
      <xdr:rowOff>139077</xdr:rowOff>
    </xdr:to>
    <xdr:sp macro="" textlink="">
      <xdr:nvSpPr>
        <xdr:cNvPr id="215" name="円/楕円 214"/>
        <xdr:cNvSpPr/>
      </xdr:nvSpPr>
      <xdr:spPr>
        <a:xfrm>
          <a:off x="3175000" y="1409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149254</xdr:rowOff>
    </xdr:from>
    <xdr:ext cx="762000" cy="259045"/>
    <xdr:sp macro="" textlink="">
      <xdr:nvSpPr>
        <xdr:cNvPr id="216" name="テキスト ボックス 215"/>
        <xdr:cNvSpPr txBox="1"/>
      </xdr:nvSpPr>
      <xdr:spPr>
        <a:xfrm>
          <a:off x="2844800" y="1386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155,134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27998</xdr:rowOff>
    </xdr:from>
    <xdr:to>
      <xdr:col>3</xdr:col>
      <xdr:colOff>330200</xdr:colOff>
      <xdr:row>82</xdr:row>
      <xdr:rowOff>129598</xdr:rowOff>
    </xdr:to>
    <xdr:sp macro="" textlink="">
      <xdr:nvSpPr>
        <xdr:cNvPr id="217" name="円/楕円 216"/>
        <xdr:cNvSpPr/>
      </xdr:nvSpPr>
      <xdr:spPr>
        <a:xfrm>
          <a:off x="2286000" y="140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139775</xdr:rowOff>
    </xdr:from>
    <xdr:ext cx="762000" cy="259045"/>
    <xdr:sp macro="" textlink="">
      <xdr:nvSpPr>
        <xdr:cNvPr id="218" name="テキスト ボックス 217"/>
        <xdr:cNvSpPr txBox="1"/>
      </xdr:nvSpPr>
      <xdr:spPr>
        <a:xfrm>
          <a:off x="1955800" y="1385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59830</xdr:rowOff>
    </xdr:from>
    <xdr:to>
      <xdr:col>2</xdr:col>
      <xdr:colOff>127000</xdr:colOff>
      <xdr:row>82</xdr:row>
      <xdr:rowOff>161430</xdr:rowOff>
    </xdr:to>
    <xdr:sp macro="" textlink="">
      <xdr:nvSpPr>
        <xdr:cNvPr id="219" name="円/楕円 218"/>
        <xdr:cNvSpPr/>
      </xdr:nvSpPr>
      <xdr:spPr>
        <a:xfrm>
          <a:off x="1397000" y="141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157</xdr:rowOff>
    </xdr:from>
    <xdr:ext cx="762000" cy="259045"/>
    <xdr:sp macro="" textlink="">
      <xdr:nvSpPr>
        <xdr:cNvPr id="220" name="テキスト ボックス 219"/>
        <xdr:cNvSpPr txBox="1"/>
      </xdr:nvSpPr>
      <xdr:spPr>
        <a:xfrm>
          <a:off x="1066800" y="138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国の人事院勧告</a:t>
          </a:r>
          <a:r>
            <a:rPr kumimoji="1" lang="ja-JP" altLang="en-US" sz="1100">
              <a:solidFill>
                <a:schemeClr val="dk1"/>
              </a:solidFill>
              <a:effectLst/>
              <a:latin typeface="+mn-lt"/>
              <a:ea typeface="+mn-ea"/>
              <a:cs typeface="+mn-cs"/>
            </a:rPr>
            <a:t>を受けて熊本県に</a:t>
          </a:r>
          <a:r>
            <a:rPr kumimoji="1" lang="ja-JP" altLang="ja-JP" sz="1100">
              <a:solidFill>
                <a:schemeClr val="dk1"/>
              </a:solidFill>
              <a:effectLst/>
              <a:latin typeface="+mn-lt"/>
              <a:ea typeface="+mn-ea"/>
              <a:cs typeface="+mn-cs"/>
            </a:rPr>
            <a:t>準じ</a:t>
          </a:r>
          <a:r>
            <a:rPr kumimoji="1" lang="ja-JP" altLang="en-US" sz="1100">
              <a:solidFill>
                <a:schemeClr val="dk1"/>
              </a:solidFill>
              <a:effectLst/>
              <a:latin typeface="+mn-lt"/>
              <a:ea typeface="+mn-ea"/>
              <a:cs typeface="+mn-cs"/>
            </a:rPr>
            <a:t>た給与</a:t>
          </a:r>
          <a:r>
            <a:rPr kumimoji="1" lang="ja-JP" altLang="ja-JP" sz="1100">
              <a:solidFill>
                <a:schemeClr val="dk1"/>
              </a:solidFill>
              <a:effectLst/>
              <a:latin typeface="+mn-lt"/>
              <a:ea typeface="+mn-ea"/>
              <a:cs typeface="+mn-cs"/>
            </a:rPr>
            <a:t>改定を行っ</a:t>
          </a:r>
          <a:r>
            <a:rPr kumimoji="1" lang="ja-JP" altLang="en-US" sz="1100">
              <a:solidFill>
                <a:schemeClr val="dk1"/>
              </a:solidFill>
              <a:effectLst/>
              <a:latin typeface="+mn-lt"/>
              <a:ea typeface="+mn-ea"/>
              <a:cs typeface="+mn-cs"/>
            </a:rPr>
            <a:t>たことが主な要因であるが、その他に職員間の階級異動（経験年数区分）による変動や、</a:t>
          </a:r>
          <a:r>
            <a:rPr kumimoji="1" lang="ja-JP" altLang="ja-JP" sz="1100">
              <a:solidFill>
                <a:schemeClr val="dk1"/>
              </a:solidFill>
              <a:effectLst/>
              <a:latin typeface="+mn-lt"/>
              <a:ea typeface="+mn-ea"/>
              <a:cs typeface="+mn-cs"/>
            </a:rPr>
            <a:t>職員の定期昇給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昇格に伴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増加したこと</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町村規模の職員数では数値に敏感に反映しうるものである。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85</xdr:row>
      <xdr:rowOff>77712</xdr:rowOff>
    </xdr:to>
    <xdr:cxnSp macro="">
      <xdr:nvCxnSpPr>
        <xdr:cNvPr id="256" name="直線コネクタ 255"/>
        <xdr:cNvCxnSpPr/>
      </xdr:nvCxnSpPr>
      <xdr:spPr>
        <a:xfrm>
          <a:off x="16179800" y="14444134"/>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84</xdr:row>
      <xdr:rowOff>42334</xdr:rowOff>
    </xdr:to>
    <xdr:cxnSp macro="">
      <xdr:nvCxnSpPr>
        <xdr:cNvPr id="259" name="直線コネクタ 258"/>
        <xdr:cNvCxnSpPr/>
      </xdr:nvCxnSpPr>
      <xdr:spPr>
        <a:xfrm>
          <a:off x="15290800" y="143177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87</xdr:row>
      <xdr:rowOff>159959</xdr:rowOff>
    </xdr:to>
    <xdr:cxnSp macro="">
      <xdr:nvCxnSpPr>
        <xdr:cNvPr id="262" name="直線コネクタ 261"/>
        <xdr:cNvCxnSpPr/>
      </xdr:nvCxnSpPr>
      <xdr:spPr>
        <a:xfrm flipV="1">
          <a:off x="14401800" y="14317738"/>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159959</xdr:rowOff>
    </xdr:from>
    <xdr:to>
      <xdr:col>21</xdr:col>
      <xdr:colOff>0</xdr:colOff>
      <xdr:row>89</xdr:row>
      <xdr:rowOff>907</xdr:rowOff>
    </xdr:to>
    <xdr:cxnSp macro="">
      <xdr:nvCxnSpPr>
        <xdr:cNvPr id="265" name="直線コネクタ 264"/>
        <xdr:cNvCxnSpPr/>
      </xdr:nvCxnSpPr>
      <xdr:spPr>
        <a:xfrm flipV="1">
          <a:off x="13512800" y="150761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67" name="テキスト ボックス 266"/>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5" name="円/楕円 274"/>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6"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7" name="円/楕円 276"/>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8" name="テキスト ボックス 277"/>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79" name="円/楕円 278"/>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0" name="テキスト ボックス 279"/>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81" name="円/楕円 280"/>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2" name="テキスト ボックス 281"/>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3" name="円/楕円 282"/>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4" name="テキスト ボックス 283"/>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endParaRPr lang="ja-JP" altLang="ja-JP" sz="1300">
            <a:effectLst/>
          </a:endParaRPr>
        </a:p>
        <a:p>
          <a:r>
            <a:rPr kumimoji="1" lang="ja-JP" altLang="ja-JP" sz="1300">
              <a:solidFill>
                <a:schemeClr val="dk1"/>
              </a:solidFill>
              <a:effectLst/>
              <a:latin typeface="+mn-lt"/>
              <a:ea typeface="+mn-ea"/>
              <a:cs typeface="+mn-cs"/>
            </a:rPr>
            <a:t>これからの職員の削減においては、住民サービスの低下など一定の犠牲を強いることにつながると認識しており、慎重に検討する必要がある。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157390</xdr:rowOff>
    </xdr:from>
    <xdr:to>
      <xdr:col>24</xdr:col>
      <xdr:colOff>558800</xdr:colOff>
      <xdr:row>63</xdr:row>
      <xdr:rowOff>159113</xdr:rowOff>
    </xdr:to>
    <xdr:cxnSp macro="">
      <xdr:nvCxnSpPr>
        <xdr:cNvPr id="321" name="直線コネクタ 320"/>
        <xdr:cNvCxnSpPr/>
      </xdr:nvCxnSpPr>
      <xdr:spPr>
        <a:xfrm flipV="1">
          <a:off x="16179800" y="10958740"/>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59146</xdr:rowOff>
    </xdr:from>
    <xdr:to>
      <xdr:col>23</xdr:col>
      <xdr:colOff>406400</xdr:colOff>
      <xdr:row>63</xdr:row>
      <xdr:rowOff>159113</xdr:rowOff>
    </xdr:to>
    <xdr:cxnSp macro="">
      <xdr:nvCxnSpPr>
        <xdr:cNvPr id="324" name="直線コネクタ 323"/>
        <xdr:cNvCxnSpPr/>
      </xdr:nvCxnSpPr>
      <xdr:spPr>
        <a:xfrm>
          <a:off x="15290800" y="1086049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6" name="テキスト ボックス 325"/>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59146</xdr:rowOff>
    </xdr:to>
    <xdr:cxnSp macro="">
      <xdr:nvCxnSpPr>
        <xdr:cNvPr id="327" name="直線コネクタ 326"/>
        <xdr:cNvCxnSpPr/>
      </xdr:nvCxnSpPr>
      <xdr:spPr>
        <a:xfrm>
          <a:off x="14401800" y="1081913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9" name="テキスト ボックス 328"/>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142694</xdr:rowOff>
    </xdr:from>
    <xdr:to>
      <xdr:col>21</xdr:col>
      <xdr:colOff>0</xdr:colOff>
      <xdr:row>63</xdr:row>
      <xdr:rowOff>17780</xdr:rowOff>
    </xdr:to>
    <xdr:cxnSp macro="">
      <xdr:nvCxnSpPr>
        <xdr:cNvPr id="330" name="直線コネクタ 329"/>
        <xdr:cNvCxnSpPr/>
      </xdr:nvCxnSpPr>
      <xdr:spPr>
        <a:xfrm>
          <a:off x="13512800" y="1077259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2" name="テキスト ボックス 331"/>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4" name="テキスト ボックス 333"/>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106590</xdr:rowOff>
    </xdr:from>
    <xdr:to>
      <xdr:col>24</xdr:col>
      <xdr:colOff>609600</xdr:colOff>
      <xdr:row>64</xdr:row>
      <xdr:rowOff>36740</xdr:rowOff>
    </xdr:to>
    <xdr:sp macro="" textlink="">
      <xdr:nvSpPr>
        <xdr:cNvPr id="340" name="円/楕円 339"/>
        <xdr:cNvSpPr/>
      </xdr:nvSpPr>
      <xdr:spPr>
        <a:xfrm>
          <a:off x="16967200" y="10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78667</xdr:rowOff>
    </xdr:from>
    <xdr:ext cx="762000" cy="259045"/>
    <xdr:sp macro="" textlink="">
      <xdr:nvSpPr>
        <xdr:cNvPr id="341" name="定員管理の状況該当値テキスト"/>
        <xdr:cNvSpPr txBox="1"/>
      </xdr:nvSpPr>
      <xdr:spPr>
        <a:xfrm>
          <a:off x="17106900" y="1088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108313</xdr:rowOff>
    </xdr:from>
    <xdr:to>
      <xdr:col>23</xdr:col>
      <xdr:colOff>457200</xdr:colOff>
      <xdr:row>64</xdr:row>
      <xdr:rowOff>38463</xdr:rowOff>
    </xdr:to>
    <xdr:sp macro="" textlink="">
      <xdr:nvSpPr>
        <xdr:cNvPr id="342" name="円/楕円 341"/>
        <xdr:cNvSpPr/>
      </xdr:nvSpPr>
      <xdr:spPr>
        <a:xfrm>
          <a:off x="16129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23240</xdr:rowOff>
    </xdr:from>
    <xdr:ext cx="736600" cy="259045"/>
    <xdr:sp macro="" textlink="">
      <xdr:nvSpPr>
        <xdr:cNvPr id="343" name="テキスト ボックス 342"/>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8346</xdr:rowOff>
    </xdr:from>
    <xdr:to>
      <xdr:col>22</xdr:col>
      <xdr:colOff>254000</xdr:colOff>
      <xdr:row>63</xdr:row>
      <xdr:rowOff>109946</xdr:rowOff>
    </xdr:to>
    <xdr:sp macro="" textlink="">
      <xdr:nvSpPr>
        <xdr:cNvPr id="344" name="円/楕円 343"/>
        <xdr:cNvSpPr/>
      </xdr:nvSpPr>
      <xdr:spPr>
        <a:xfrm>
          <a:off x="15240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94723</xdr:rowOff>
    </xdr:from>
    <xdr:ext cx="762000" cy="259045"/>
    <xdr:sp macro="" textlink="">
      <xdr:nvSpPr>
        <xdr:cNvPr id="345" name="テキスト ボックス 344"/>
        <xdr:cNvSpPr txBox="1"/>
      </xdr:nvSpPr>
      <xdr:spPr>
        <a:xfrm>
          <a:off x="14909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6" name="円/楕円 345"/>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78757</xdr:rowOff>
    </xdr:from>
    <xdr:ext cx="762000" cy="259045"/>
    <xdr:sp macro="" textlink="">
      <xdr:nvSpPr>
        <xdr:cNvPr id="347" name="テキスト ボックス 346"/>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91894</xdr:rowOff>
    </xdr:from>
    <xdr:to>
      <xdr:col>19</xdr:col>
      <xdr:colOff>533400</xdr:colOff>
      <xdr:row>63</xdr:row>
      <xdr:rowOff>22044</xdr:rowOff>
    </xdr:to>
    <xdr:sp macro="" textlink="">
      <xdr:nvSpPr>
        <xdr:cNvPr id="348" name="円/楕円 347"/>
        <xdr:cNvSpPr/>
      </xdr:nvSpPr>
      <xdr:spPr>
        <a:xfrm>
          <a:off x="13462000" y="107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32221</xdr:rowOff>
    </xdr:from>
    <xdr:ext cx="762000" cy="259045"/>
    <xdr:sp macro="" textlink="">
      <xdr:nvSpPr>
        <xdr:cNvPr id="349" name="テキスト ボックス 348"/>
        <xdr:cNvSpPr txBox="1"/>
      </xdr:nvSpPr>
      <xdr:spPr>
        <a:xfrm>
          <a:off x="13131800" y="104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単年度では元利償還金の額は増えているが、災害復旧費等に係る基準財政需要額も増えているため</a:t>
          </a:r>
          <a:r>
            <a:rPr kumimoji="1" lang="en-US" altLang="ja-JP" sz="1300">
              <a:latin typeface="ＭＳ Ｐゴシック"/>
            </a:rPr>
            <a:t>0.4</a:t>
          </a:r>
          <a:r>
            <a:rPr kumimoji="1" lang="ja-JP" altLang="en-US" sz="1300">
              <a:latin typeface="ＭＳ Ｐゴシック"/>
            </a:rPr>
            <a:t>ポイント下がった。</a:t>
          </a:r>
          <a:r>
            <a:rPr kumimoji="1" lang="en-US" altLang="ja-JP" sz="1300">
              <a:latin typeface="ＭＳ Ｐゴシック"/>
            </a:rPr>
            <a:t>25</a:t>
          </a:r>
          <a:r>
            <a:rPr kumimoji="1" lang="ja-JP" altLang="en-US" sz="1300">
              <a:latin typeface="ＭＳ Ｐゴシック"/>
            </a:rPr>
            <a:t>年度からは６％以上で推移しているため</a:t>
          </a:r>
          <a:r>
            <a:rPr kumimoji="1" lang="en-US" altLang="ja-JP" sz="1300">
              <a:latin typeface="ＭＳ Ｐゴシック"/>
            </a:rPr>
            <a:t>3</a:t>
          </a:r>
          <a:r>
            <a:rPr kumimoji="1" lang="ja-JP" altLang="en-US" sz="1300">
              <a:latin typeface="ＭＳ Ｐゴシック"/>
            </a:rPr>
            <a:t>か年平均では上昇した。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年度から合併算定替え終了等に伴い歳入が</a:t>
          </a:r>
          <a:r>
            <a:rPr kumimoji="1" lang="en-US" altLang="ja-JP" sz="1300">
              <a:latin typeface="ＭＳ Ｐゴシック"/>
            </a:rPr>
            <a:t>1</a:t>
          </a:r>
          <a:r>
            <a:rPr kumimoji="1" lang="ja-JP" altLang="en-US" sz="1300">
              <a:latin typeface="ＭＳ Ｐゴシック"/>
            </a:rPr>
            <a:t>億程度減少していく見込みであるため、事務事業の見直しや優先度を厳しく点検し、投資効果の高い事業に計画的に借入を行い、実質公債費率が１０％を超えない範囲で推移するよう努める。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170241</xdr:rowOff>
    </xdr:from>
    <xdr:to>
      <xdr:col>24</xdr:col>
      <xdr:colOff>558800</xdr:colOff>
      <xdr:row>38</xdr:row>
      <xdr:rowOff>33262</xdr:rowOff>
    </xdr:to>
    <xdr:cxnSp macro="">
      <xdr:nvCxnSpPr>
        <xdr:cNvPr id="386" name="直線コネクタ 385"/>
        <xdr:cNvCxnSpPr/>
      </xdr:nvCxnSpPr>
      <xdr:spPr>
        <a:xfrm>
          <a:off x="16179800" y="65138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170241</xdr:rowOff>
    </xdr:from>
    <xdr:to>
      <xdr:col>23</xdr:col>
      <xdr:colOff>406400</xdr:colOff>
      <xdr:row>38</xdr:row>
      <xdr:rowOff>10281</xdr:rowOff>
    </xdr:to>
    <xdr:cxnSp macro="">
      <xdr:nvCxnSpPr>
        <xdr:cNvPr id="389" name="直線コネクタ 388"/>
        <xdr:cNvCxnSpPr/>
      </xdr:nvCxnSpPr>
      <xdr:spPr>
        <a:xfrm flipV="1">
          <a:off x="15290800" y="65138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10281</xdr:rowOff>
    </xdr:from>
    <xdr:to>
      <xdr:col>22</xdr:col>
      <xdr:colOff>203200</xdr:colOff>
      <xdr:row>38</xdr:row>
      <xdr:rowOff>44752</xdr:rowOff>
    </xdr:to>
    <xdr:cxnSp macro="">
      <xdr:nvCxnSpPr>
        <xdr:cNvPr id="392" name="直線コネクタ 391"/>
        <xdr:cNvCxnSpPr/>
      </xdr:nvCxnSpPr>
      <xdr:spPr>
        <a:xfrm flipV="1">
          <a:off x="14401800" y="65253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44752</xdr:rowOff>
    </xdr:from>
    <xdr:to>
      <xdr:col>21</xdr:col>
      <xdr:colOff>0</xdr:colOff>
      <xdr:row>39</xdr:row>
      <xdr:rowOff>45659</xdr:rowOff>
    </xdr:to>
    <xdr:cxnSp macro="">
      <xdr:nvCxnSpPr>
        <xdr:cNvPr id="395" name="直線コネクタ 394"/>
        <xdr:cNvCxnSpPr/>
      </xdr:nvCxnSpPr>
      <xdr:spPr>
        <a:xfrm flipV="1">
          <a:off x="13512800" y="655985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153912</xdr:rowOff>
    </xdr:from>
    <xdr:to>
      <xdr:col>24</xdr:col>
      <xdr:colOff>609600</xdr:colOff>
      <xdr:row>38</xdr:row>
      <xdr:rowOff>84062</xdr:rowOff>
    </xdr:to>
    <xdr:sp macro="" textlink="">
      <xdr:nvSpPr>
        <xdr:cNvPr id="405" name="円/楕円 404"/>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170439</xdr:rowOff>
    </xdr:from>
    <xdr:ext cx="762000" cy="259045"/>
    <xdr:sp macro="" textlink="">
      <xdr:nvSpPr>
        <xdr:cNvPr id="406"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119440</xdr:rowOff>
    </xdr:from>
    <xdr:to>
      <xdr:col>23</xdr:col>
      <xdr:colOff>457200</xdr:colOff>
      <xdr:row>38</xdr:row>
      <xdr:rowOff>49591</xdr:rowOff>
    </xdr:to>
    <xdr:sp macro="" textlink="">
      <xdr:nvSpPr>
        <xdr:cNvPr id="407" name="円/楕円 406"/>
        <xdr:cNvSpPr/>
      </xdr:nvSpPr>
      <xdr:spPr>
        <a:xfrm>
          <a:off x="16129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59767</xdr:rowOff>
    </xdr:from>
    <xdr:ext cx="736600" cy="259045"/>
    <xdr:sp macro="" textlink="">
      <xdr:nvSpPr>
        <xdr:cNvPr id="408" name="テキスト ボックス 407"/>
        <xdr:cNvSpPr txBox="1"/>
      </xdr:nvSpPr>
      <xdr:spPr>
        <a:xfrm>
          <a:off x="15798800" y="623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130931</xdr:rowOff>
    </xdr:from>
    <xdr:to>
      <xdr:col>22</xdr:col>
      <xdr:colOff>254000</xdr:colOff>
      <xdr:row>38</xdr:row>
      <xdr:rowOff>61081</xdr:rowOff>
    </xdr:to>
    <xdr:sp macro="" textlink="">
      <xdr:nvSpPr>
        <xdr:cNvPr id="409" name="円/楕円 408"/>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71258</xdr:rowOff>
    </xdr:from>
    <xdr:ext cx="762000" cy="259045"/>
    <xdr:sp macro="" textlink="">
      <xdr:nvSpPr>
        <xdr:cNvPr id="410" name="テキスト ボックス 409"/>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165402</xdr:rowOff>
    </xdr:from>
    <xdr:to>
      <xdr:col>21</xdr:col>
      <xdr:colOff>50800</xdr:colOff>
      <xdr:row>38</xdr:row>
      <xdr:rowOff>95552</xdr:rowOff>
    </xdr:to>
    <xdr:sp macro="" textlink="">
      <xdr:nvSpPr>
        <xdr:cNvPr id="411" name="円/楕円 410"/>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105729</xdr:rowOff>
    </xdr:from>
    <xdr:ext cx="762000" cy="259045"/>
    <xdr:sp macro="" textlink="">
      <xdr:nvSpPr>
        <xdr:cNvPr id="412" name="テキスト ボックス 411"/>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166309</xdr:rowOff>
    </xdr:from>
    <xdr:to>
      <xdr:col>19</xdr:col>
      <xdr:colOff>533400</xdr:colOff>
      <xdr:row>39</xdr:row>
      <xdr:rowOff>96459</xdr:rowOff>
    </xdr:to>
    <xdr:sp macro="" textlink="">
      <xdr:nvSpPr>
        <xdr:cNvPr id="413" name="円/楕円 412"/>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106636</xdr:rowOff>
    </xdr:from>
    <xdr:ext cx="762000" cy="259045"/>
    <xdr:sp macro="" textlink="">
      <xdr:nvSpPr>
        <xdr:cNvPr id="414" name="テキスト ボックス 413"/>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基金の積み増しを毎年行っているため前年度同様</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となっている。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8"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9" name="フローチャート : 判断 448"/>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1" name="テキスト ボックス 450"/>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20659</xdr:rowOff>
    </xdr:from>
    <xdr:to>
      <xdr:col>22</xdr:col>
      <xdr:colOff>254000</xdr:colOff>
      <xdr:row>16</xdr:row>
      <xdr:rowOff>122259</xdr:rowOff>
    </xdr:to>
    <xdr:sp macro="" textlink="">
      <xdr:nvSpPr>
        <xdr:cNvPr id="452" name="フローチャート : 判断 451"/>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3" name="テキスト ボックス 452"/>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97070</xdr:rowOff>
    </xdr:from>
    <xdr:to>
      <xdr:col>21</xdr:col>
      <xdr:colOff>50800</xdr:colOff>
      <xdr:row>17</xdr:row>
      <xdr:rowOff>27220</xdr:rowOff>
    </xdr:to>
    <xdr:sp macro="" textlink="">
      <xdr:nvSpPr>
        <xdr:cNvPr id="454" name="フローチャート : 判断 453"/>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5" name="テキスト ボックス 454"/>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6" name="フローチャート : 判断 455"/>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57" name="テキスト ボックス 456"/>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10,713
10,674
98.78
7,516,884
6,515,187
953,807
4,678,143
7,748,227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経常的一般財源収入が増えたため、人件費は増加しているが、</a:t>
          </a:r>
          <a:r>
            <a:rPr kumimoji="1" lang="en-US" altLang="ja-JP" sz="1300">
              <a:latin typeface="ＭＳ Ｐゴシック"/>
            </a:rPr>
            <a:t>1.6</a:t>
          </a:r>
          <a:r>
            <a:rPr kumimoji="1" lang="ja-JP" altLang="en-US" sz="1300">
              <a:latin typeface="ＭＳ Ｐゴシック"/>
            </a:rPr>
            <a:t>ポイント下がっている。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38</xdr:row>
      <xdr:rowOff>29028</xdr:rowOff>
    </xdr:to>
    <xdr:cxnSp macro="">
      <xdr:nvCxnSpPr>
        <xdr:cNvPr id="68" name="直線コネクタ 67"/>
        <xdr:cNvCxnSpPr/>
      </xdr:nvCxnSpPr>
      <xdr:spPr>
        <a:xfrm flipV="1">
          <a:off x="3987800" y="63699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38</xdr:row>
      <xdr:rowOff>29028</xdr:rowOff>
    </xdr:to>
    <xdr:cxnSp macro="">
      <xdr:nvCxnSpPr>
        <xdr:cNvPr id="71" name="直線コネクタ 70"/>
        <xdr:cNvCxnSpPr/>
      </xdr:nvCxnSpPr>
      <xdr:spPr>
        <a:xfrm>
          <a:off x="3098800" y="653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170543</xdr:rowOff>
    </xdr:to>
    <xdr:cxnSp macro="">
      <xdr:nvCxnSpPr>
        <xdr:cNvPr id="74" name="直線コネクタ 73"/>
        <xdr:cNvCxnSpPr/>
      </xdr:nvCxnSpPr>
      <xdr:spPr>
        <a:xfrm flipV="1">
          <a:off x="2209800" y="6533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105228</xdr:rowOff>
    </xdr:from>
    <xdr:to>
      <xdr:col>3</xdr:col>
      <xdr:colOff>142875</xdr:colOff>
      <xdr:row>38</xdr:row>
      <xdr:rowOff>170543</xdr:rowOff>
    </xdr:to>
    <xdr:cxnSp macro="">
      <xdr:nvCxnSpPr>
        <xdr:cNvPr id="77" name="直線コネクタ 76"/>
        <xdr:cNvCxnSpPr/>
      </xdr:nvCxnSpPr>
      <xdr:spPr>
        <a:xfrm>
          <a:off x="1320800" y="6620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7" name="円/楕円 86"/>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163484</xdr:rowOff>
    </xdr:from>
    <xdr:ext cx="762000" cy="259045"/>
    <xdr:sp macro="" textlink="">
      <xdr:nvSpPr>
        <xdr:cNvPr id="88" name="人件費該当値テキスト"/>
        <xdr:cNvSpPr txBox="1"/>
      </xdr:nvSpPr>
      <xdr:spPr>
        <a:xfrm>
          <a:off x="4914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9" name="円/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90005</xdr:rowOff>
    </xdr:from>
    <xdr:ext cx="736600" cy="259045"/>
    <xdr:sp macro="" textlink="">
      <xdr:nvSpPr>
        <xdr:cNvPr id="90" name="テキスト ボックス 89"/>
        <xdr:cNvSpPr txBox="1"/>
      </xdr:nvSpPr>
      <xdr:spPr>
        <a:xfrm>
          <a:off x="3606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91" name="円/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119743</xdr:rowOff>
    </xdr:from>
    <xdr:to>
      <xdr:col>3</xdr:col>
      <xdr:colOff>193675</xdr:colOff>
      <xdr:row>39</xdr:row>
      <xdr:rowOff>49893</xdr:rowOff>
    </xdr:to>
    <xdr:sp macro="" textlink="">
      <xdr:nvSpPr>
        <xdr:cNvPr id="93" name="円/楕円 92"/>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34670</xdr:rowOff>
    </xdr:from>
    <xdr:ext cx="762000" cy="259045"/>
    <xdr:sp macro="" textlink="">
      <xdr:nvSpPr>
        <xdr:cNvPr id="94" name="テキスト ボックス 93"/>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54428</xdr:rowOff>
    </xdr:from>
    <xdr:to>
      <xdr:col>1</xdr:col>
      <xdr:colOff>676275</xdr:colOff>
      <xdr:row>38</xdr:row>
      <xdr:rowOff>156028</xdr:rowOff>
    </xdr:to>
    <xdr:sp macro="" textlink="">
      <xdr:nvSpPr>
        <xdr:cNvPr id="95" name="円/楕円 94"/>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166205</xdr:rowOff>
    </xdr:from>
    <xdr:ext cx="762000" cy="259045"/>
    <xdr:sp macro="" textlink="">
      <xdr:nvSpPr>
        <xdr:cNvPr id="96" name="テキスト ボックス 95"/>
        <xdr:cNvSpPr txBox="1"/>
      </xdr:nvSpPr>
      <xdr:spPr>
        <a:xfrm>
          <a:off x="939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イントラ設備等の更改業務が終了したことなどにより</a:t>
          </a:r>
          <a:r>
            <a:rPr kumimoji="1" lang="en-US" altLang="ja-JP" sz="1300">
              <a:latin typeface="ＭＳ Ｐゴシック"/>
            </a:rPr>
            <a:t>0.6</a:t>
          </a:r>
          <a:r>
            <a:rPr kumimoji="1" lang="ja-JP" altLang="en-US" sz="1300">
              <a:latin typeface="ＭＳ Ｐゴシック"/>
            </a:rPr>
            <a:t>ポイントの減となった。今後も業務の効率化や見直しを行い、削減に努めていく。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25400</xdr:rowOff>
    </xdr:from>
    <xdr:to>
      <xdr:col>24</xdr:col>
      <xdr:colOff>31750</xdr:colOff>
      <xdr:row>16</xdr:row>
      <xdr:rowOff>101600</xdr:rowOff>
    </xdr:to>
    <xdr:cxnSp macro="">
      <xdr:nvCxnSpPr>
        <xdr:cNvPr id="129" name="直線コネクタ 128"/>
        <xdr:cNvCxnSpPr/>
      </xdr:nvCxnSpPr>
      <xdr:spPr>
        <a:xfrm flipV="1">
          <a:off x="15671800" y="276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101600</xdr:rowOff>
    </xdr:to>
    <xdr:cxnSp macro="">
      <xdr:nvCxnSpPr>
        <xdr:cNvPr id="132" name="直線コネクタ 131"/>
        <xdr:cNvCxnSpPr/>
      </xdr:nvCxnSpPr>
      <xdr:spPr>
        <a:xfrm>
          <a:off x="14782800" y="269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120650</xdr:rowOff>
    </xdr:to>
    <xdr:cxnSp macro="">
      <xdr:nvCxnSpPr>
        <xdr:cNvPr id="135" name="直線コネクタ 134"/>
        <xdr:cNvCxnSpPr/>
      </xdr:nvCxnSpPr>
      <xdr:spPr>
        <a:xfrm>
          <a:off x="13893800" y="264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15</xdr:row>
      <xdr:rowOff>69850</xdr:rowOff>
    </xdr:to>
    <xdr:cxnSp macro="">
      <xdr:nvCxnSpPr>
        <xdr:cNvPr id="138" name="直線コネクタ 137"/>
        <xdr:cNvCxnSpPr/>
      </xdr:nvCxnSpPr>
      <xdr:spPr>
        <a:xfrm>
          <a:off x="13004800" y="259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8" name="円/楕円 147"/>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9"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50800</xdr:rowOff>
    </xdr:from>
    <xdr:to>
      <xdr:col>22</xdr:col>
      <xdr:colOff>615950</xdr:colOff>
      <xdr:row>16</xdr:row>
      <xdr:rowOff>152400</xdr:rowOff>
    </xdr:to>
    <xdr:sp macro="" textlink="">
      <xdr:nvSpPr>
        <xdr:cNvPr id="150" name="円/楕円 149"/>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162577</xdr:rowOff>
    </xdr:from>
    <xdr:ext cx="736600" cy="259045"/>
    <xdr:sp macro="" textlink="">
      <xdr:nvSpPr>
        <xdr:cNvPr id="151" name="テキスト ボックス 150"/>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2" name="円/楕円 151"/>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53" name="テキスト ボックス 152"/>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4" name="円/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5" name="テキスト ボックス 154"/>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6" name="円/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57" name="テキスト ボックス 156"/>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扶助費自体は増額となっているが、分母が増えたため</a:t>
          </a:r>
          <a:r>
            <a:rPr kumimoji="1" lang="en-US" altLang="ja-JP" sz="1300">
              <a:latin typeface="ＭＳ Ｐゴシック"/>
            </a:rPr>
            <a:t>0.3</a:t>
          </a:r>
          <a:r>
            <a:rPr kumimoji="1" lang="ja-JP" altLang="en-US" sz="1300">
              <a:latin typeface="ＭＳ Ｐゴシック"/>
            </a:rPr>
            <a:t>ポイントの減となった。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今後も扶助費の増加は続いていくと思われるため、他の経費削減に努め全国平均を下回る水準で推移していくように努める。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90" name="直線コネクタ 189"/>
        <xdr:cNvCxnSpPr/>
      </xdr:nvCxnSpPr>
      <xdr:spPr>
        <a:xfrm flipV="1">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60</xdr:row>
      <xdr:rowOff>146050</xdr:rowOff>
    </xdr:to>
    <xdr:cxnSp macro="">
      <xdr:nvCxnSpPr>
        <xdr:cNvPr id="193" name="直線コネクタ 192"/>
        <xdr:cNvCxnSpPr/>
      </xdr:nvCxnSpPr>
      <xdr:spPr>
        <a:xfrm flipV="1">
          <a:off x="3098800" y="970915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69850</xdr:rowOff>
    </xdr:from>
    <xdr:to>
      <xdr:col>4</xdr:col>
      <xdr:colOff>346075</xdr:colOff>
      <xdr:row>60</xdr:row>
      <xdr:rowOff>146050</xdr:rowOff>
    </xdr:to>
    <xdr:cxnSp macro="">
      <xdr:nvCxnSpPr>
        <xdr:cNvPr id="196" name="直線コネクタ 195"/>
        <xdr:cNvCxnSpPr/>
      </xdr:nvCxnSpPr>
      <xdr:spPr>
        <a:xfrm>
          <a:off x="2209800" y="1035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60</xdr:row>
      <xdr:rowOff>69850</xdr:rowOff>
    </xdr:to>
    <xdr:cxnSp macro="">
      <xdr:nvCxnSpPr>
        <xdr:cNvPr id="199" name="直線コネクタ 198"/>
        <xdr:cNvCxnSpPr/>
      </xdr:nvCxnSpPr>
      <xdr:spPr>
        <a:xfrm>
          <a:off x="1320800" y="936625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3" name="テキスト ボックス 20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9" name="円/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1" name="円/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95250</xdr:rowOff>
    </xdr:from>
    <xdr:to>
      <xdr:col>4</xdr:col>
      <xdr:colOff>396875</xdr:colOff>
      <xdr:row>61</xdr:row>
      <xdr:rowOff>25400</xdr:rowOff>
    </xdr:to>
    <xdr:sp macro="" textlink="">
      <xdr:nvSpPr>
        <xdr:cNvPr id="213" name="円/楕円 212"/>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10177</xdr:rowOff>
    </xdr:from>
    <xdr:ext cx="762000" cy="259045"/>
    <xdr:sp macro="" textlink="">
      <xdr:nvSpPr>
        <xdr:cNvPr id="214" name="テキスト ボックス 213"/>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19050</xdr:rowOff>
    </xdr:from>
    <xdr:to>
      <xdr:col>3</xdr:col>
      <xdr:colOff>193675</xdr:colOff>
      <xdr:row>60</xdr:row>
      <xdr:rowOff>120650</xdr:rowOff>
    </xdr:to>
    <xdr:sp macro="" textlink="">
      <xdr:nvSpPr>
        <xdr:cNvPr id="215" name="円/楕円 214"/>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105427</xdr:rowOff>
    </xdr:from>
    <xdr:ext cx="762000" cy="259045"/>
    <xdr:sp macro="" textlink="">
      <xdr:nvSpPr>
        <xdr:cNvPr id="216" name="テキスト ボックス 215"/>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7" name="円/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奨学金貸与事業に元利償還金を充当した結果、一般財源分が無くなったこと</a:t>
          </a:r>
          <a:r>
            <a:rPr kumimoji="1" lang="ja-JP" altLang="ja-JP" sz="1300">
              <a:solidFill>
                <a:schemeClr val="dk1"/>
              </a:solidFill>
              <a:effectLst/>
              <a:latin typeface="+mn-lt"/>
              <a:ea typeface="+mn-ea"/>
              <a:cs typeface="+mn-cs"/>
            </a:rPr>
            <a:t>が主な要因であるが、全国平均と比べると高い状況にあるため、</a:t>
          </a:r>
          <a:r>
            <a:rPr kumimoji="1" lang="ja-JP" altLang="en-US" sz="1300">
              <a:solidFill>
                <a:schemeClr val="dk1"/>
              </a:solidFill>
              <a:effectLst/>
              <a:latin typeface="+mn-lt"/>
              <a:ea typeface="+mn-ea"/>
              <a:cs typeface="+mn-cs"/>
            </a:rPr>
            <a:t>今後も</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台を目標に経費削減に努めていく。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24130</xdr:rowOff>
    </xdr:to>
    <xdr:cxnSp macro="">
      <xdr:nvCxnSpPr>
        <xdr:cNvPr id="251" name="直線コネクタ 250"/>
        <xdr:cNvCxnSpPr/>
      </xdr:nvCxnSpPr>
      <xdr:spPr>
        <a:xfrm flipV="1">
          <a:off x="15671800" y="9674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57</xdr:row>
      <xdr:rowOff>24130</xdr:rowOff>
    </xdr:to>
    <xdr:cxnSp macro="">
      <xdr:nvCxnSpPr>
        <xdr:cNvPr id="254" name="直線コネクタ 253"/>
        <xdr:cNvCxnSpPr/>
      </xdr:nvCxnSpPr>
      <xdr:spPr>
        <a:xfrm>
          <a:off x="14782800" y="969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96520</xdr:rowOff>
    </xdr:to>
    <xdr:cxnSp macro="">
      <xdr:nvCxnSpPr>
        <xdr:cNvPr id="257" name="直線コネクタ 256"/>
        <xdr:cNvCxnSpPr/>
      </xdr:nvCxnSpPr>
      <xdr:spPr>
        <a:xfrm flipV="1">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96520</xdr:rowOff>
    </xdr:to>
    <xdr:cxnSp macro="">
      <xdr:nvCxnSpPr>
        <xdr:cNvPr id="260" name="直線コネクタ 259"/>
        <xdr:cNvCxnSpPr/>
      </xdr:nvCxnSpPr>
      <xdr:spPr>
        <a:xfrm>
          <a:off x="13004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昨年度と比較して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ポイント増加している。これは一部事務組合への負担金、病院事業会計負担金</a:t>
          </a:r>
          <a:r>
            <a:rPr kumimoji="1" lang="ja-JP" altLang="en-US" sz="1300">
              <a:solidFill>
                <a:schemeClr val="dk1"/>
              </a:solidFill>
              <a:effectLst/>
              <a:latin typeface="+mn-lt"/>
              <a:ea typeface="+mn-ea"/>
              <a:cs typeface="+mn-cs"/>
            </a:rPr>
            <a:t>、認定こども園運営費負担金等</a:t>
          </a:r>
          <a:r>
            <a:rPr kumimoji="1" lang="ja-JP" altLang="ja-JP" sz="1300">
              <a:solidFill>
                <a:schemeClr val="dk1"/>
              </a:solidFill>
              <a:effectLst/>
              <a:latin typeface="+mn-lt"/>
              <a:ea typeface="+mn-ea"/>
              <a:cs typeface="+mn-cs"/>
            </a:rPr>
            <a:t>の増加によるものである。</a:t>
          </a:r>
          <a:endParaRPr lang="ja-JP" altLang="ja-JP" sz="1300">
            <a:effectLst/>
          </a:endParaRPr>
        </a:p>
        <a:p>
          <a:pPr eaLnBrk="1" fontAlgn="auto" latinLnBrk="0" hangingPunct="1"/>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全国平均や熊本県平均と比較すると高い数値であるため、今後は、町単独補助金の５％程度の削減を行っていく予定である。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153670</xdr:rowOff>
    </xdr:from>
    <xdr:to>
      <xdr:col>24</xdr:col>
      <xdr:colOff>31750</xdr:colOff>
      <xdr:row>37</xdr:row>
      <xdr:rowOff>168910</xdr:rowOff>
    </xdr:to>
    <xdr:cxnSp macro="">
      <xdr:nvCxnSpPr>
        <xdr:cNvPr id="312" name="直線コネクタ 311"/>
        <xdr:cNvCxnSpPr/>
      </xdr:nvCxnSpPr>
      <xdr:spPr>
        <a:xfrm>
          <a:off x="15671800" y="6497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37</xdr:row>
      <xdr:rowOff>153670</xdr:rowOff>
    </xdr:to>
    <xdr:cxnSp macro="">
      <xdr:nvCxnSpPr>
        <xdr:cNvPr id="315" name="直線コネクタ 314"/>
        <xdr:cNvCxnSpPr/>
      </xdr:nvCxnSpPr>
      <xdr:spPr>
        <a:xfrm>
          <a:off x="14782800" y="61391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153670</xdr:rowOff>
    </xdr:to>
    <xdr:cxnSp macro="">
      <xdr:nvCxnSpPr>
        <xdr:cNvPr id="318" name="直線コネクタ 317"/>
        <xdr:cNvCxnSpPr/>
      </xdr:nvCxnSpPr>
      <xdr:spPr>
        <a:xfrm flipV="1">
          <a:off x="13893800" y="613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0" name="テキスト ボックス 319"/>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153670</xdr:rowOff>
    </xdr:from>
    <xdr:to>
      <xdr:col>20</xdr:col>
      <xdr:colOff>158750</xdr:colOff>
      <xdr:row>36</xdr:row>
      <xdr:rowOff>119380</xdr:rowOff>
    </xdr:to>
    <xdr:cxnSp macro="">
      <xdr:nvCxnSpPr>
        <xdr:cNvPr id="321" name="直線コネクタ 320"/>
        <xdr:cNvCxnSpPr/>
      </xdr:nvCxnSpPr>
      <xdr:spPr>
        <a:xfrm flipV="1">
          <a:off x="13004800" y="6154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118110</xdr:rowOff>
    </xdr:from>
    <xdr:to>
      <xdr:col>24</xdr:col>
      <xdr:colOff>82550</xdr:colOff>
      <xdr:row>38</xdr:row>
      <xdr:rowOff>48260</xdr:rowOff>
    </xdr:to>
    <xdr:sp macro="" textlink="">
      <xdr:nvSpPr>
        <xdr:cNvPr id="331" name="円/楕円 330"/>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90187</xdr:rowOff>
    </xdr:from>
    <xdr:ext cx="762000" cy="259045"/>
    <xdr:sp macro="" textlink="">
      <xdr:nvSpPr>
        <xdr:cNvPr id="332"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102870</xdr:rowOff>
    </xdr:from>
    <xdr:to>
      <xdr:col>22</xdr:col>
      <xdr:colOff>615950</xdr:colOff>
      <xdr:row>38</xdr:row>
      <xdr:rowOff>33020</xdr:rowOff>
    </xdr:to>
    <xdr:sp macro="" textlink="">
      <xdr:nvSpPr>
        <xdr:cNvPr id="333" name="円/楕円 332"/>
        <xdr:cNvSpPr/>
      </xdr:nvSpPr>
      <xdr:spPr>
        <a:xfrm>
          <a:off x="1562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17797</xdr:rowOff>
    </xdr:from>
    <xdr:ext cx="736600" cy="259045"/>
    <xdr:sp macro="" textlink="">
      <xdr:nvSpPr>
        <xdr:cNvPr id="334" name="テキスト ボックス 333"/>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5" name="円/楕円 334"/>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6" name="テキスト ボックス 335"/>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102870</xdr:rowOff>
    </xdr:from>
    <xdr:to>
      <xdr:col>20</xdr:col>
      <xdr:colOff>209550</xdr:colOff>
      <xdr:row>36</xdr:row>
      <xdr:rowOff>33020</xdr:rowOff>
    </xdr:to>
    <xdr:sp macro="" textlink="">
      <xdr:nvSpPr>
        <xdr:cNvPr id="337" name="円/楕円 336"/>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38" name="テキスト ボックス 337"/>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39" name="円/楕円 338"/>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40" name="テキスト ボックス 339"/>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学校建設事業等の償還が始まったことにより</a:t>
          </a:r>
          <a:r>
            <a:rPr kumimoji="1" lang="en-US" altLang="ja-JP" sz="1300">
              <a:latin typeface="ＭＳ Ｐゴシック"/>
            </a:rPr>
            <a:t>1.3</a:t>
          </a:r>
          <a:r>
            <a:rPr kumimoji="1" lang="ja-JP" altLang="en-US" sz="1300">
              <a:latin typeface="ＭＳ Ｐゴシック"/>
            </a:rPr>
            <a:t>ポイントの増となった。</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140715</xdr:rowOff>
    </xdr:to>
    <xdr:cxnSp macro="">
      <xdr:nvCxnSpPr>
        <xdr:cNvPr id="370" name="直線コネクタ 369"/>
        <xdr:cNvCxnSpPr/>
      </xdr:nvCxnSpPr>
      <xdr:spPr>
        <a:xfrm>
          <a:off x="3987800" y="134543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81280</xdr:rowOff>
    </xdr:to>
    <xdr:cxnSp macro="">
      <xdr:nvCxnSpPr>
        <xdr:cNvPr id="373" name="直線コネクタ 372"/>
        <xdr:cNvCxnSpPr/>
      </xdr:nvCxnSpPr>
      <xdr:spPr>
        <a:xfrm>
          <a:off x="3098800" y="133720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170435</xdr:rowOff>
    </xdr:to>
    <xdr:cxnSp macro="">
      <xdr:nvCxnSpPr>
        <xdr:cNvPr id="376" name="直線コネクタ 375"/>
        <xdr:cNvCxnSpPr/>
      </xdr:nvCxnSpPr>
      <xdr:spPr>
        <a:xfrm>
          <a:off x="2209800" y="133126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138430</xdr:rowOff>
    </xdr:to>
    <xdr:cxnSp macro="">
      <xdr:nvCxnSpPr>
        <xdr:cNvPr id="379" name="直線コネクタ 378"/>
        <xdr:cNvCxnSpPr/>
      </xdr:nvCxnSpPr>
      <xdr:spPr>
        <a:xfrm flipV="1">
          <a:off x="1320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9" name="円/楕円 388"/>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90"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91" name="円/楕円 39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92" name="テキスト ボックス 391"/>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3" name="円/楕円 392"/>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94" name="テキスト ボックス 393"/>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5" name="円/楕円 394"/>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6" name="テキスト ボックス 395"/>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7" name="円/楕円 39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8" name="テキスト ボックス 397"/>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全国平均や熊本県平均と比較すると低い傾向にあり、前年度と比較すると</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人件費や物件費</a:t>
          </a:r>
          <a:r>
            <a:rPr kumimoji="1" lang="ja-JP" altLang="ja-JP" sz="1300">
              <a:solidFill>
                <a:schemeClr val="dk1"/>
              </a:solidFill>
              <a:effectLst/>
              <a:latin typeface="+mn-lt"/>
              <a:ea typeface="+mn-ea"/>
              <a:cs typeface="+mn-cs"/>
            </a:rPr>
            <a:t>等の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によるものである。今後は補助費の５％削減に努めていく。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78</xdr:row>
      <xdr:rowOff>8128</xdr:rowOff>
    </xdr:to>
    <xdr:cxnSp macro="">
      <xdr:nvCxnSpPr>
        <xdr:cNvPr id="429" name="直線コネクタ 428"/>
        <xdr:cNvCxnSpPr/>
      </xdr:nvCxnSpPr>
      <xdr:spPr>
        <a:xfrm flipV="1">
          <a:off x="15671800" y="1320292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30"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78</xdr:row>
      <xdr:rowOff>8128</xdr:rowOff>
    </xdr:to>
    <xdr:cxnSp macro="">
      <xdr:nvCxnSpPr>
        <xdr:cNvPr id="432" name="直線コネクタ 431"/>
        <xdr:cNvCxnSpPr/>
      </xdr:nvCxnSpPr>
      <xdr:spPr>
        <a:xfrm>
          <a:off x="14782800" y="132166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56135</xdr:rowOff>
    </xdr:to>
    <xdr:cxnSp macro="">
      <xdr:nvCxnSpPr>
        <xdr:cNvPr id="435" name="直線コネクタ 434"/>
        <xdr:cNvCxnSpPr/>
      </xdr:nvCxnSpPr>
      <xdr:spPr>
        <a:xfrm flipV="1">
          <a:off x="13893800" y="132166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37" name="テキスト ボックス 436"/>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77</xdr:row>
      <xdr:rowOff>56135</xdr:rowOff>
    </xdr:to>
    <xdr:cxnSp macro="">
      <xdr:nvCxnSpPr>
        <xdr:cNvPr id="438" name="直線コネクタ 437"/>
        <xdr:cNvCxnSpPr/>
      </xdr:nvCxnSpPr>
      <xdr:spPr>
        <a:xfrm>
          <a:off x="13004800" y="13001752"/>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42" name="テキスト ボックス 441"/>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8" name="円/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128778</xdr:rowOff>
    </xdr:from>
    <xdr:to>
      <xdr:col>22</xdr:col>
      <xdr:colOff>615950</xdr:colOff>
      <xdr:row>78</xdr:row>
      <xdr:rowOff>58928</xdr:rowOff>
    </xdr:to>
    <xdr:sp macro="" textlink="">
      <xdr:nvSpPr>
        <xdr:cNvPr id="450" name="円/楕円 449"/>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43705</xdr:rowOff>
    </xdr:from>
    <xdr:ext cx="736600" cy="259045"/>
    <xdr:sp macro="" textlink="">
      <xdr:nvSpPr>
        <xdr:cNvPr id="451" name="テキスト ボックス 450"/>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2" name="円/楕円 451"/>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75963</xdr:rowOff>
    </xdr:from>
    <xdr:ext cx="762000" cy="259045"/>
    <xdr:sp macro="" textlink="">
      <xdr:nvSpPr>
        <xdr:cNvPr id="453" name="テキスト ボックス 452"/>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4" name="円/楕円 453"/>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5" name="テキスト ボックス 45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56" name="円/楕円 455"/>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32529</xdr:rowOff>
    </xdr:from>
    <xdr:ext cx="762000" cy="259045"/>
    <xdr:sp macro="" textlink="">
      <xdr:nvSpPr>
        <xdr:cNvPr id="457" name="テキスト ボックス 456"/>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熊本県和水町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150578</xdr:rowOff>
    </xdr:from>
    <xdr:to>
      <xdr:col>4</xdr:col>
      <xdr:colOff>1117600</xdr:colOff>
      <xdr:row>17</xdr:row>
      <xdr:rowOff>36801</xdr:rowOff>
    </xdr:to>
    <xdr:cxnSp macro="">
      <xdr:nvCxnSpPr>
        <xdr:cNvPr id="52" name="直線コネクタ 51"/>
        <xdr:cNvCxnSpPr/>
      </xdr:nvCxnSpPr>
      <xdr:spPr bwMode="auto">
        <a:xfrm flipV="1">
          <a:off x="5003800" y="2941403"/>
          <a:ext cx="647700" cy="5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135355</xdr:rowOff>
    </xdr:from>
    <xdr:ext cx="762000" cy="259045"/>
    <xdr:sp macro="" textlink="">
      <xdr:nvSpPr>
        <xdr:cNvPr id="53" name="人口1人当たり決算額の推移平均値テキスト130"/>
        <xdr:cNvSpPr txBox="1"/>
      </xdr:nvSpPr>
      <xdr:spPr>
        <a:xfrm>
          <a:off x="5740400" y="2926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36801</xdr:rowOff>
    </xdr:from>
    <xdr:to>
      <xdr:col>4</xdr:col>
      <xdr:colOff>469900</xdr:colOff>
      <xdr:row>17</xdr:row>
      <xdr:rowOff>64091</xdr:rowOff>
    </xdr:to>
    <xdr:cxnSp macro="">
      <xdr:nvCxnSpPr>
        <xdr:cNvPr id="55" name="直線コネクタ 54"/>
        <xdr:cNvCxnSpPr/>
      </xdr:nvCxnSpPr>
      <xdr:spPr bwMode="auto">
        <a:xfrm flipV="1">
          <a:off x="4305300" y="2999076"/>
          <a:ext cx="698500" cy="2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64091</xdr:rowOff>
    </xdr:from>
    <xdr:to>
      <xdr:col>3</xdr:col>
      <xdr:colOff>904875</xdr:colOff>
      <xdr:row>17</xdr:row>
      <xdr:rowOff>67695</xdr:rowOff>
    </xdr:to>
    <xdr:cxnSp macro="">
      <xdr:nvCxnSpPr>
        <xdr:cNvPr id="58" name="直線コネクタ 57"/>
        <xdr:cNvCxnSpPr/>
      </xdr:nvCxnSpPr>
      <xdr:spPr bwMode="auto">
        <a:xfrm flipV="1">
          <a:off x="3606800" y="3026366"/>
          <a:ext cx="698500" cy="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40404</xdr:rowOff>
    </xdr:from>
    <xdr:to>
      <xdr:col>3</xdr:col>
      <xdr:colOff>206375</xdr:colOff>
      <xdr:row>17</xdr:row>
      <xdr:rowOff>67695</xdr:rowOff>
    </xdr:to>
    <xdr:cxnSp macro="">
      <xdr:nvCxnSpPr>
        <xdr:cNvPr id="61" name="直線コネクタ 60"/>
        <xdr:cNvCxnSpPr/>
      </xdr:nvCxnSpPr>
      <xdr:spPr bwMode="auto">
        <a:xfrm>
          <a:off x="2908300" y="3002679"/>
          <a:ext cx="698500" cy="27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99778</xdr:rowOff>
    </xdr:from>
    <xdr:to>
      <xdr:col>5</xdr:col>
      <xdr:colOff>34925</xdr:colOff>
      <xdr:row>17</xdr:row>
      <xdr:rowOff>29928</xdr:rowOff>
    </xdr:to>
    <xdr:sp macro="" textlink="">
      <xdr:nvSpPr>
        <xdr:cNvPr id="71" name="円/楕円 70"/>
        <xdr:cNvSpPr/>
      </xdr:nvSpPr>
      <xdr:spPr bwMode="auto">
        <a:xfrm>
          <a:off x="5600700" y="289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116305</xdr:rowOff>
    </xdr:from>
    <xdr:ext cx="762000" cy="259045"/>
    <xdr:sp macro="" textlink="">
      <xdr:nvSpPr>
        <xdr:cNvPr id="72" name="人口1人当たり決算額の推移該当値テキスト130"/>
        <xdr:cNvSpPr txBox="1"/>
      </xdr:nvSpPr>
      <xdr:spPr>
        <a:xfrm>
          <a:off x="5740400" y="27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157451</xdr:rowOff>
    </xdr:from>
    <xdr:to>
      <xdr:col>4</xdr:col>
      <xdr:colOff>520700</xdr:colOff>
      <xdr:row>17</xdr:row>
      <xdr:rowOff>87601</xdr:rowOff>
    </xdr:to>
    <xdr:sp macro="" textlink="">
      <xdr:nvSpPr>
        <xdr:cNvPr id="73" name="円/楕円 72"/>
        <xdr:cNvSpPr/>
      </xdr:nvSpPr>
      <xdr:spPr bwMode="auto">
        <a:xfrm>
          <a:off x="4953000" y="294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72378</xdr:rowOff>
    </xdr:from>
    <xdr:ext cx="736600" cy="259045"/>
    <xdr:sp macro="" textlink="">
      <xdr:nvSpPr>
        <xdr:cNvPr id="74" name="テキスト ボックス 73"/>
        <xdr:cNvSpPr txBox="1"/>
      </xdr:nvSpPr>
      <xdr:spPr>
        <a:xfrm>
          <a:off x="4622800" y="303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13291</xdr:rowOff>
    </xdr:from>
    <xdr:to>
      <xdr:col>3</xdr:col>
      <xdr:colOff>955675</xdr:colOff>
      <xdr:row>17</xdr:row>
      <xdr:rowOff>114891</xdr:rowOff>
    </xdr:to>
    <xdr:sp macro="" textlink="">
      <xdr:nvSpPr>
        <xdr:cNvPr id="75" name="円/楕円 74"/>
        <xdr:cNvSpPr/>
      </xdr:nvSpPr>
      <xdr:spPr bwMode="auto">
        <a:xfrm>
          <a:off x="4254500" y="297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99668</xdr:rowOff>
    </xdr:from>
    <xdr:ext cx="762000" cy="259045"/>
    <xdr:sp macro="" textlink="">
      <xdr:nvSpPr>
        <xdr:cNvPr id="76" name="テキスト ボックス 75"/>
        <xdr:cNvSpPr txBox="1"/>
      </xdr:nvSpPr>
      <xdr:spPr>
        <a:xfrm>
          <a:off x="3924300" y="3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16895</xdr:rowOff>
    </xdr:from>
    <xdr:to>
      <xdr:col>3</xdr:col>
      <xdr:colOff>257175</xdr:colOff>
      <xdr:row>17</xdr:row>
      <xdr:rowOff>118495</xdr:rowOff>
    </xdr:to>
    <xdr:sp macro="" textlink="">
      <xdr:nvSpPr>
        <xdr:cNvPr id="77" name="円/楕円 76"/>
        <xdr:cNvSpPr/>
      </xdr:nvSpPr>
      <xdr:spPr bwMode="auto">
        <a:xfrm>
          <a:off x="3556000" y="297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103272</xdr:rowOff>
    </xdr:from>
    <xdr:ext cx="762000" cy="259045"/>
    <xdr:sp macro="" textlink="">
      <xdr:nvSpPr>
        <xdr:cNvPr id="78" name="テキスト ボックス 77"/>
        <xdr:cNvSpPr txBox="1"/>
      </xdr:nvSpPr>
      <xdr:spPr>
        <a:xfrm>
          <a:off x="3225800" y="30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161054</xdr:rowOff>
    </xdr:from>
    <xdr:to>
      <xdr:col>2</xdr:col>
      <xdr:colOff>692150</xdr:colOff>
      <xdr:row>17</xdr:row>
      <xdr:rowOff>91204</xdr:rowOff>
    </xdr:to>
    <xdr:sp macro="" textlink="">
      <xdr:nvSpPr>
        <xdr:cNvPr id="79" name="円/楕円 78"/>
        <xdr:cNvSpPr/>
      </xdr:nvSpPr>
      <xdr:spPr bwMode="auto">
        <a:xfrm>
          <a:off x="2857500" y="2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75981</xdr:rowOff>
    </xdr:from>
    <xdr:ext cx="762000" cy="259045"/>
    <xdr:sp macro="" textlink="">
      <xdr:nvSpPr>
        <xdr:cNvPr id="80" name="テキスト ボックス 79"/>
        <xdr:cNvSpPr txBox="1"/>
      </xdr:nvSpPr>
      <xdr:spPr>
        <a:xfrm>
          <a:off x="2527300" y="30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126981</xdr:rowOff>
    </xdr:from>
    <xdr:to>
      <xdr:col>4</xdr:col>
      <xdr:colOff>1117600</xdr:colOff>
      <xdr:row>36</xdr:row>
      <xdr:rowOff>139954</xdr:rowOff>
    </xdr:to>
    <xdr:cxnSp macro="">
      <xdr:nvCxnSpPr>
        <xdr:cNvPr id="114" name="直線コネクタ 113"/>
        <xdr:cNvCxnSpPr/>
      </xdr:nvCxnSpPr>
      <xdr:spPr bwMode="auto">
        <a:xfrm>
          <a:off x="5003800" y="7080231"/>
          <a:ext cx="6477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126981</xdr:rowOff>
    </xdr:from>
    <xdr:to>
      <xdr:col>4</xdr:col>
      <xdr:colOff>469900</xdr:colOff>
      <xdr:row>37</xdr:row>
      <xdr:rowOff>32569</xdr:rowOff>
    </xdr:to>
    <xdr:cxnSp macro="">
      <xdr:nvCxnSpPr>
        <xdr:cNvPr id="117" name="直線コネクタ 116"/>
        <xdr:cNvCxnSpPr/>
      </xdr:nvCxnSpPr>
      <xdr:spPr bwMode="auto">
        <a:xfrm flipV="1">
          <a:off x="4305300" y="7080231"/>
          <a:ext cx="6985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32569</xdr:rowOff>
    </xdr:from>
    <xdr:to>
      <xdr:col>3</xdr:col>
      <xdr:colOff>904875</xdr:colOff>
      <xdr:row>37</xdr:row>
      <xdr:rowOff>53029</xdr:rowOff>
    </xdr:to>
    <xdr:cxnSp macro="">
      <xdr:nvCxnSpPr>
        <xdr:cNvPr id="120" name="直線コネクタ 119"/>
        <xdr:cNvCxnSpPr/>
      </xdr:nvCxnSpPr>
      <xdr:spPr bwMode="auto">
        <a:xfrm flipV="1">
          <a:off x="3606800" y="7157269"/>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117208</xdr:rowOff>
    </xdr:from>
    <xdr:to>
      <xdr:col>3</xdr:col>
      <xdr:colOff>206375</xdr:colOff>
      <xdr:row>37</xdr:row>
      <xdr:rowOff>53029</xdr:rowOff>
    </xdr:to>
    <xdr:cxnSp macro="">
      <xdr:nvCxnSpPr>
        <xdr:cNvPr id="123" name="直線コネクタ 122"/>
        <xdr:cNvCxnSpPr/>
      </xdr:nvCxnSpPr>
      <xdr:spPr bwMode="auto">
        <a:xfrm>
          <a:off x="2908300" y="7070458"/>
          <a:ext cx="698500" cy="10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89154</xdr:rowOff>
    </xdr:from>
    <xdr:to>
      <xdr:col>5</xdr:col>
      <xdr:colOff>34925</xdr:colOff>
      <xdr:row>37</xdr:row>
      <xdr:rowOff>19304</xdr:rowOff>
    </xdr:to>
    <xdr:sp macro="" textlink="">
      <xdr:nvSpPr>
        <xdr:cNvPr id="133" name="円/楕円 132"/>
        <xdr:cNvSpPr/>
      </xdr:nvSpPr>
      <xdr:spPr bwMode="auto">
        <a:xfrm>
          <a:off x="5600700" y="70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61231</xdr:rowOff>
    </xdr:from>
    <xdr:ext cx="762000" cy="259045"/>
    <xdr:sp macro="" textlink="">
      <xdr:nvSpPr>
        <xdr:cNvPr id="134" name="人口1人当たり決算額の推移該当値テキスト445"/>
        <xdr:cNvSpPr txBox="1"/>
      </xdr:nvSpPr>
      <xdr:spPr>
        <a:xfrm>
          <a:off x="5740400" y="70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76181</xdr:rowOff>
    </xdr:from>
    <xdr:to>
      <xdr:col>4</xdr:col>
      <xdr:colOff>520700</xdr:colOff>
      <xdr:row>37</xdr:row>
      <xdr:rowOff>6331</xdr:rowOff>
    </xdr:to>
    <xdr:sp macro="" textlink="">
      <xdr:nvSpPr>
        <xdr:cNvPr id="135" name="円/楕円 134"/>
        <xdr:cNvSpPr/>
      </xdr:nvSpPr>
      <xdr:spPr bwMode="auto">
        <a:xfrm>
          <a:off x="4953000" y="702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162558</xdr:rowOff>
    </xdr:from>
    <xdr:ext cx="736600" cy="259045"/>
    <xdr:sp macro="" textlink="">
      <xdr:nvSpPr>
        <xdr:cNvPr id="136" name="テキスト ボックス 135"/>
        <xdr:cNvSpPr txBox="1"/>
      </xdr:nvSpPr>
      <xdr:spPr>
        <a:xfrm>
          <a:off x="4622800" y="711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25,001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153219</xdr:rowOff>
    </xdr:from>
    <xdr:to>
      <xdr:col>3</xdr:col>
      <xdr:colOff>955675</xdr:colOff>
      <xdr:row>37</xdr:row>
      <xdr:rowOff>83369</xdr:rowOff>
    </xdr:to>
    <xdr:sp macro="" textlink="">
      <xdr:nvSpPr>
        <xdr:cNvPr id="137" name="円/楕円 136"/>
        <xdr:cNvSpPr/>
      </xdr:nvSpPr>
      <xdr:spPr bwMode="auto">
        <a:xfrm>
          <a:off x="4254500" y="710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68146</xdr:rowOff>
    </xdr:from>
    <xdr:ext cx="762000" cy="259045"/>
    <xdr:sp macro="" textlink="">
      <xdr:nvSpPr>
        <xdr:cNvPr id="138" name="テキスト ボックス 137"/>
        <xdr:cNvSpPr txBox="1"/>
      </xdr:nvSpPr>
      <xdr:spPr>
        <a:xfrm>
          <a:off x="3924300" y="719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2229</xdr:rowOff>
    </xdr:from>
    <xdr:to>
      <xdr:col>3</xdr:col>
      <xdr:colOff>257175</xdr:colOff>
      <xdr:row>37</xdr:row>
      <xdr:rowOff>103829</xdr:rowOff>
    </xdr:to>
    <xdr:sp macro="" textlink="">
      <xdr:nvSpPr>
        <xdr:cNvPr id="139" name="円/楕円 138"/>
        <xdr:cNvSpPr/>
      </xdr:nvSpPr>
      <xdr:spPr bwMode="auto">
        <a:xfrm>
          <a:off x="3556000" y="712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88606</xdr:rowOff>
    </xdr:from>
    <xdr:ext cx="762000" cy="259045"/>
    <xdr:sp macro="" textlink="">
      <xdr:nvSpPr>
        <xdr:cNvPr id="140" name="テキスト ボックス 139"/>
        <xdr:cNvSpPr txBox="1"/>
      </xdr:nvSpPr>
      <xdr:spPr>
        <a:xfrm>
          <a:off x="3225800" y="721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66408</xdr:rowOff>
    </xdr:from>
    <xdr:to>
      <xdr:col>2</xdr:col>
      <xdr:colOff>692150</xdr:colOff>
      <xdr:row>36</xdr:row>
      <xdr:rowOff>168008</xdr:rowOff>
    </xdr:to>
    <xdr:sp macro="" textlink="">
      <xdr:nvSpPr>
        <xdr:cNvPr id="141" name="円/楕円 140"/>
        <xdr:cNvSpPr/>
      </xdr:nvSpPr>
      <xdr:spPr bwMode="auto">
        <a:xfrm>
          <a:off x="2857500" y="701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152785</xdr:rowOff>
    </xdr:from>
    <xdr:ext cx="762000" cy="259045"/>
    <xdr:sp macro="" textlink="">
      <xdr:nvSpPr>
        <xdr:cNvPr id="142" name="テキスト ボックス 141"/>
        <xdr:cNvSpPr txBox="1"/>
      </xdr:nvSpPr>
      <xdr:spPr>
        <a:xfrm>
          <a:off x="2527300" y="71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10,713
10,674
9,878.00
7,516,884
6,515,187
953,807
4,678,143
7,748,227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49485</xdr:rowOff>
    </xdr:from>
    <xdr:to>
      <xdr:col>6</xdr:col>
      <xdr:colOff>511175</xdr:colOff>
      <xdr:row>33</xdr:row>
      <xdr:rowOff>164242</xdr:rowOff>
    </xdr:to>
    <xdr:cxnSp macro="">
      <xdr:nvCxnSpPr>
        <xdr:cNvPr id="63" name="直線コネクタ 62"/>
        <xdr:cNvCxnSpPr/>
      </xdr:nvCxnSpPr>
      <xdr:spPr>
        <a:xfrm flipV="1">
          <a:off x="3797300" y="5707335"/>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164242</xdr:rowOff>
    </xdr:from>
    <xdr:to>
      <xdr:col>5</xdr:col>
      <xdr:colOff>358775</xdr:colOff>
      <xdr:row>34</xdr:row>
      <xdr:rowOff>43867</xdr:rowOff>
    </xdr:to>
    <xdr:cxnSp macro="">
      <xdr:nvCxnSpPr>
        <xdr:cNvPr id="66" name="直線コネクタ 65"/>
        <xdr:cNvCxnSpPr/>
      </xdr:nvCxnSpPr>
      <xdr:spPr>
        <a:xfrm flipV="1">
          <a:off x="2908300" y="5822092"/>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20893</xdr:rowOff>
    </xdr:from>
    <xdr:to>
      <xdr:col>4</xdr:col>
      <xdr:colOff>155575</xdr:colOff>
      <xdr:row>34</xdr:row>
      <xdr:rowOff>43867</xdr:rowOff>
    </xdr:to>
    <xdr:cxnSp macro="">
      <xdr:nvCxnSpPr>
        <xdr:cNvPr id="69" name="直線コネクタ 68"/>
        <xdr:cNvCxnSpPr/>
      </xdr:nvCxnSpPr>
      <xdr:spPr>
        <a:xfrm>
          <a:off x="2019300" y="585019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20893</xdr:rowOff>
    </xdr:from>
    <xdr:to>
      <xdr:col>2</xdr:col>
      <xdr:colOff>638175</xdr:colOff>
      <xdr:row>34</xdr:row>
      <xdr:rowOff>54955</xdr:rowOff>
    </xdr:to>
    <xdr:cxnSp macro="">
      <xdr:nvCxnSpPr>
        <xdr:cNvPr id="72" name="直線コネクタ 71"/>
        <xdr:cNvCxnSpPr/>
      </xdr:nvCxnSpPr>
      <xdr:spPr>
        <a:xfrm flipV="1">
          <a:off x="1130300" y="585019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170135</xdr:rowOff>
    </xdr:from>
    <xdr:to>
      <xdr:col>6</xdr:col>
      <xdr:colOff>561975</xdr:colOff>
      <xdr:row>33</xdr:row>
      <xdr:rowOff>100285</xdr:rowOff>
    </xdr:to>
    <xdr:sp macro="" textlink="">
      <xdr:nvSpPr>
        <xdr:cNvPr id="82" name="円/楕円 81"/>
        <xdr:cNvSpPr/>
      </xdr:nvSpPr>
      <xdr:spPr>
        <a:xfrm>
          <a:off x="4584700" y="5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21562</xdr:rowOff>
    </xdr:from>
    <xdr:ext cx="599010" cy="259045"/>
    <xdr:sp macro="" textlink="">
      <xdr:nvSpPr>
        <xdr:cNvPr id="83" name="人件費該当値テキスト"/>
        <xdr:cNvSpPr txBox="1"/>
      </xdr:nvSpPr>
      <xdr:spPr>
        <a:xfrm>
          <a:off x="4686300" y="5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113442</xdr:rowOff>
    </xdr:from>
    <xdr:to>
      <xdr:col>5</xdr:col>
      <xdr:colOff>409575</xdr:colOff>
      <xdr:row>34</xdr:row>
      <xdr:rowOff>43592</xdr:rowOff>
    </xdr:to>
    <xdr:sp macro="" textlink="">
      <xdr:nvSpPr>
        <xdr:cNvPr id="84" name="円/楕円 83"/>
        <xdr:cNvSpPr/>
      </xdr:nvSpPr>
      <xdr:spPr>
        <a:xfrm>
          <a:off x="3746500" y="5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60119</xdr:rowOff>
    </xdr:from>
    <xdr:ext cx="534377" cy="259045"/>
    <xdr:sp macro="" textlink="">
      <xdr:nvSpPr>
        <xdr:cNvPr id="85" name="テキスト ボックス 84"/>
        <xdr:cNvSpPr txBox="1"/>
      </xdr:nvSpPr>
      <xdr:spPr>
        <a:xfrm>
          <a:off x="3530111" y="55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164517</xdr:rowOff>
    </xdr:from>
    <xdr:to>
      <xdr:col>4</xdr:col>
      <xdr:colOff>206375</xdr:colOff>
      <xdr:row>34</xdr:row>
      <xdr:rowOff>94667</xdr:rowOff>
    </xdr:to>
    <xdr:sp macro="" textlink="">
      <xdr:nvSpPr>
        <xdr:cNvPr id="86" name="円/楕円 85"/>
        <xdr:cNvSpPr/>
      </xdr:nvSpPr>
      <xdr:spPr>
        <a:xfrm>
          <a:off x="2857500" y="58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85794</xdr:rowOff>
    </xdr:from>
    <xdr:ext cx="534377" cy="259045"/>
    <xdr:sp macro="" textlink="">
      <xdr:nvSpPr>
        <xdr:cNvPr id="87" name="テキスト ボックス 86"/>
        <xdr:cNvSpPr txBox="1"/>
      </xdr:nvSpPr>
      <xdr:spPr>
        <a:xfrm>
          <a:off x="2641111" y="59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141543</xdr:rowOff>
    </xdr:from>
    <xdr:to>
      <xdr:col>3</xdr:col>
      <xdr:colOff>3175</xdr:colOff>
      <xdr:row>34</xdr:row>
      <xdr:rowOff>71693</xdr:rowOff>
    </xdr:to>
    <xdr:sp macro="" textlink="">
      <xdr:nvSpPr>
        <xdr:cNvPr id="88" name="円/楕円 87"/>
        <xdr:cNvSpPr/>
      </xdr:nvSpPr>
      <xdr:spPr>
        <a:xfrm>
          <a:off x="19685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62820</xdr:rowOff>
    </xdr:from>
    <xdr:ext cx="534377" cy="259045"/>
    <xdr:sp macro="" textlink="">
      <xdr:nvSpPr>
        <xdr:cNvPr id="89" name="テキスト ボックス 88"/>
        <xdr:cNvSpPr txBox="1"/>
      </xdr:nvSpPr>
      <xdr:spPr>
        <a:xfrm>
          <a:off x="1752111" y="58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4155</xdr:rowOff>
    </xdr:from>
    <xdr:to>
      <xdr:col>1</xdr:col>
      <xdr:colOff>485775</xdr:colOff>
      <xdr:row>34</xdr:row>
      <xdr:rowOff>105755</xdr:rowOff>
    </xdr:to>
    <xdr:sp macro="" textlink="">
      <xdr:nvSpPr>
        <xdr:cNvPr id="90" name="円/楕円 89"/>
        <xdr:cNvSpPr/>
      </xdr:nvSpPr>
      <xdr:spPr>
        <a:xfrm>
          <a:off x="1079500" y="58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96882</xdr:rowOff>
    </xdr:from>
    <xdr:ext cx="534377" cy="259045"/>
    <xdr:sp macro="" textlink="">
      <xdr:nvSpPr>
        <xdr:cNvPr id="91" name="テキスト ボックス 90"/>
        <xdr:cNvSpPr txBox="1"/>
      </xdr:nvSpPr>
      <xdr:spPr>
        <a:xfrm>
          <a:off x="863111" y="59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111430</xdr:rowOff>
    </xdr:from>
    <xdr:to>
      <xdr:col>6</xdr:col>
      <xdr:colOff>511175</xdr:colOff>
      <xdr:row>58</xdr:row>
      <xdr:rowOff>131104</xdr:rowOff>
    </xdr:to>
    <xdr:cxnSp macro="">
      <xdr:nvCxnSpPr>
        <xdr:cNvPr id="121" name="直線コネクタ 120"/>
        <xdr:cNvCxnSpPr/>
      </xdr:nvCxnSpPr>
      <xdr:spPr>
        <a:xfrm>
          <a:off x="3797300" y="10055530"/>
          <a:ext cx="838200" cy="1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111430</xdr:rowOff>
    </xdr:from>
    <xdr:to>
      <xdr:col>5</xdr:col>
      <xdr:colOff>358775</xdr:colOff>
      <xdr:row>58</xdr:row>
      <xdr:rowOff>163085</xdr:rowOff>
    </xdr:to>
    <xdr:cxnSp macro="">
      <xdr:nvCxnSpPr>
        <xdr:cNvPr id="124" name="直線コネクタ 123"/>
        <xdr:cNvCxnSpPr/>
      </xdr:nvCxnSpPr>
      <xdr:spPr>
        <a:xfrm flipV="1">
          <a:off x="2908300" y="10055530"/>
          <a:ext cx="889000" cy="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163085</xdr:rowOff>
    </xdr:from>
    <xdr:to>
      <xdr:col>4</xdr:col>
      <xdr:colOff>155575</xdr:colOff>
      <xdr:row>59</xdr:row>
      <xdr:rowOff>17826</xdr:rowOff>
    </xdr:to>
    <xdr:cxnSp macro="">
      <xdr:nvCxnSpPr>
        <xdr:cNvPr id="127" name="直線コネクタ 126"/>
        <xdr:cNvCxnSpPr/>
      </xdr:nvCxnSpPr>
      <xdr:spPr>
        <a:xfrm flipV="1">
          <a:off x="2019300" y="10107185"/>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103581</xdr:rowOff>
    </xdr:from>
    <xdr:to>
      <xdr:col>2</xdr:col>
      <xdr:colOff>638175</xdr:colOff>
      <xdr:row>59</xdr:row>
      <xdr:rowOff>17826</xdr:rowOff>
    </xdr:to>
    <xdr:cxnSp macro="">
      <xdr:nvCxnSpPr>
        <xdr:cNvPr id="130" name="直線コネクタ 129"/>
        <xdr:cNvCxnSpPr/>
      </xdr:nvCxnSpPr>
      <xdr:spPr>
        <a:xfrm>
          <a:off x="1130300" y="10047681"/>
          <a:ext cx="889000" cy="8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80304</xdr:rowOff>
    </xdr:from>
    <xdr:to>
      <xdr:col>6</xdr:col>
      <xdr:colOff>561975</xdr:colOff>
      <xdr:row>59</xdr:row>
      <xdr:rowOff>10454</xdr:rowOff>
    </xdr:to>
    <xdr:sp macro="" textlink="">
      <xdr:nvSpPr>
        <xdr:cNvPr id="140" name="円/楕円 139"/>
        <xdr:cNvSpPr/>
      </xdr:nvSpPr>
      <xdr:spPr>
        <a:xfrm>
          <a:off x="45847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166681</xdr:rowOff>
    </xdr:from>
    <xdr:ext cx="534377" cy="259045"/>
    <xdr:sp macro="" textlink="">
      <xdr:nvSpPr>
        <xdr:cNvPr id="141" name="物件費該当値テキスト"/>
        <xdr:cNvSpPr txBox="1"/>
      </xdr:nvSpPr>
      <xdr:spPr>
        <a:xfrm>
          <a:off x="4686300" y="99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60630</xdr:rowOff>
    </xdr:from>
    <xdr:to>
      <xdr:col>5</xdr:col>
      <xdr:colOff>409575</xdr:colOff>
      <xdr:row>58</xdr:row>
      <xdr:rowOff>162230</xdr:rowOff>
    </xdr:to>
    <xdr:sp macro="" textlink="">
      <xdr:nvSpPr>
        <xdr:cNvPr id="142" name="円/楕円 141"/>
        <xdr:cNvSpPr/>
      </xdr:nvSpPr>
      <xdr:spPr>
        <a:xfrm>
          <a:off x="3746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153357</xdr:rowOff>
    </xdr:from>
    <xdr:ext cx="534377" cy="259045"/>
    <xdr:sp macro="" textlink="">
      <xdr:nvSpPr>
        <xdr:cNvPr id="143" name="テキスト ボックス 142"/>
        <xdr:cNvSpPr txBox="1"/>
      </xdr:nvSpPr>
      <xdr:spPr>
        <a:xfrm>
          <a:off x="3530111" y="100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112285</xdr:rowOff>
    </xdr:from>
    <xdr:to>
      <xdr:col>4</xdr:col>
      <xdr:colOff>206375</xdr:colOff>
      <xdr:row>59</xdr:row>
      <xdr:rowOff>42435</xdr:rowOff>
    </xdr:to>
    <xdr:sp macro="" textlink="">
      <xdr:nvSpPr>
        <xdr:cNvPr id="144" name="円/楕円 143"/>
        <xdr:cNvSpPr/>
      </xdr:nvSpPr>
      <xdr:spPr>
        <a:xfrm>
          <a:off x="2857500" y="100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33562</xdr:rowOff>
    </xdr:from>
    <xdr:ext cx="534377" cy="259045"/>
    <xdr:sp macro="" textlink="">
      <xdr:nvSpPr>
        <xdr:cNvPr id="145" name="テキスト ボックス 144"/>
        <xdr:cNvSpPr txBox="1"/>
      </xdr:nvSpPr>
      <xdr:spPr>
        <a:xfrm>
          <a:off x="2641111" y="101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138476</xdr:rowOff>
    </xdr:from>
    <xdr:to>
      <xdr:col>3</xdr:col>
      <xdr:colOff>3175</xdr:colOff>
      <xdr:row>59</xdr:row>
      <xdr:rowOff>68626</xdr:rowOff>
    </xdr:to>
    <xdr:sp macro="" textlink="">
      <xdr:nvSpPr>
        <xdr:cNvPr id="146" name="円/楕円 145"/>
        <xdr:cNvSpPr/>
      </xdr:nvSpPr>
      <xdr:spPr>
        <a:xfrm>
          <a:off x="1968500" y="100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59753</xdr:rowOff>
    </xdr:from>
    <xdr:ext cx="534377" cy="259045"/>
    <xdr:sp macro="" textlink="">
      <xdr:nvSpPr>
        <xdr:cNvPr id="147" name="テキスト ボックス 146"/>
        <xdr:cNvSpPr txBox="1"/>
      </xdr:nvSpPr>
      <xdr:spPr>
        <a:xfrm>
          <a:off x="1752111" y="101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52781</xdr:rowOff>
    </xdr:from>
    <xdr:to>
      <xdr:col>1</xdr:col>
      <xdr:colOff>485775</xdr:colOff>
      <xdr:row>58</xdr:row>
      <xdr:rowOff>154381</xdr:rowOff>
    </xdr:to>
    <xdr:sp macro="" textlink="">
      <xdr:nvSpPr>
        <xdr:cNvPr id="148" name="円/楕円 147"/>
        <xdr:cNvSpPr/>
      </xdr:nvSpPr>
      <xdr:spPr>
        <a:xfrm>
          <a:off x="1079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145508</xdr:rowOff>
    </xdr:from>
    <xdr:ext cx="534377" cy="259045"/>
    <xdr:sp macro="" textlink="">
      <xdr:nvSpPr>
        <xdr:cNvPr id="149" name="テキスト ボックス 148"/>
        <xdr:cNvSpPr txBox="1"/>
      </xdr:nvSpPr>
      <xdr:spPr>
        <a:xfrm>
          <a:off x="863111" y="100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80569</xdr:rowOff>
    </xdr:from>
    <xdr:to>
      <xdr:col>6</xdr:col>
      <xdr:colOff>511175</xdr:colOff>
      <xdr:row>78</xdr:row>
      <xdr:rowOff>1282</xdr:rowOff>
    </xdr:to>
    <xdr:cxnSp macro="">
      <xdr:nvCxnSpPr>
        <xdr:cNvPr id="178" name="直線コネクタ 177"/>
        <xdr:cNvCxnSpPr/>
      </xdr:nvCxnSpPr>
      <xdr:spPr>
        <a:xfrm flipV="1">
          <a:off x="3797300" y="12939319"/>
          <a:ext cx="838200" cy="4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122898</xdr:rowOff>
    </xdr:from>
    <xdr:to>
      <xdr:col>5</xdr:col>
      <xdr:colOff>358775</xdr:colOff>
      <xdr:row>78</xdr:row>
      <xdr:rowOff>1282</xdr:rowOff>
    </xdr:to>
    <xdr:cxnSp macro="">
      <xdr:nvCxnSpPr>
        <xdr:cNvPr id="181" name="直線コネクタ 180"/>
        <xdr:cNvCxnSpPr/>
      </xdr:nvCxnSpPr>
      <xdr:spPr>
        <a:xfrm>
          <a:off x="2908300" y="13324548"/>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86855</xdr:rowOff>
    </xdr:from>
    <xdr:to>
      <xdr:col>4</xdr:col>
      <xdr:colOff>155575</xdr:colOff>
      <xdr:row>77</xdr:row>
      <xdr:rowOff>122898</xdr:rowOff>
    </xdr:to>
    <xdr:cxnSp macro="">
      <xdr:nvCxnSpPr>
        <xdr:cNvPr id="184" name="直線コネクタ 183"/>
        <xdr:cNvCxnSpPr/>
      </xdr:nvCxnSpPr>
      <xdr:spPr>
        <a:xfrm>
          <a:off x="2019300" y="13288505"/>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86855</xdr:rowOff>
    </xdr:from>
    <xdr:to>
      <xdr:col>2</xdr:col>
      <xdr:colOff>638175</xdr:colOff>
      <xdr:row>77</xdr:row>
      <xdr:rowOff>121335</xdr:rowOff>
    </xdr:to>
    <xdr:cxnSp macro="">
      <xdr:nvCxnSpPr>
        <xdr:cNvPr id="187" name="直線コネクタ 186"/>
        <xdr:cNvCxnSpPr/>
      </xdr:nvCxnSpPr>
      <xdr:spPr>
        <a:xfrm flipV="1">
          <a:off x="1130300" y="13288505"/>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29769</xdr:rowOff>
    </xdr:from>
    <xdr:to>
      <xdr:col>6</xdr:col>
      <xdr:colOff>561975</xdr:colOff>
      <xdr:row>75</xdr:row>
      <xdr:rowOff>131369</xdr:rowOff>
    </xdr:to>
    <xdr:sp macro="" textlink="">
      <xdr:nvSpPr>
        <xdr:cNvPr id="197" name="円/楕円 196"/>
        <xdr:cNvSpPr/>
      </xdr:nvSpPr>
      <xdr:spPr>
        <a:xfrm>
          <a:off x="4584700" y="128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52646</xdr:rowOff>
    </xdr:from>
    <xdr:ext cx="534377" cy="259045"/>
    <xdr:sp macro="" textlink="">
      <xdr:nvSpPr>
        <xdr:cNvPr id="198" name="維持補修費該当値テキスト"/>
        <xdr:cNvSpPr txBox="1"/>
      </xdr:nvSpPr>
      <xdr:spPr>
        <a:xfrm>
          <a:off x="4686300" y="127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121932</xdr:rowOff>
    </xdr:from>
    <xdr:to>
      <xdr:col>5</xdr:col>
      <xdr:colOff>409575</xdr:colOff>
      <xdr:row>78</xdr:row>
      <xdr:rowOff>52082</xdr:rowOff>
    </xdr:to>
    <xdr:sp macro="" textlink="">
      <xdr:nvSpPr>
        <xdr:cNvPr id="199" name="円/楕円 198"/>
        <xdr:cNvSpPr/>
      </xdr:nvSpPr>
      <xdr:spPr>
        <a:xfrm>
          <a:off x="3746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43209</xdr:rowOff>
    </xdr:from>
    <xdr:ext cx="469744" cy="259045"/>
    <xdr:sp macro="" textlink="">
      <xdr:nvSpPr>
        <xdr:cNvPr id="200" name="テキスト ボックス 199"/>
        <xdr:cNvSpPr txBox="1"/>
      </xdr:nvSpPr>
      <xdr:spPr>
        <a:xfrm>
          <a:off x="3562427" y="134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72098</xdr:rowOff>
    </xdr:from>
    <xdr:to>
      <xdr:col>4</xdr:col>
      <xdr:colOff>206375</xdr:colOff>
      <xdr:row>78</xdr:row>
      <xdr:rowOff>2248</xdr:rowOff>
    </xdr:to>
    <xdr:sp macro="" textlink="">
      <xdr:nvSpPr>
        <xdr:cNvPr id="201" name="円/楕円 200"/>
        <xdr:cNvSpPr/>
      </xdr:nvSpPr>
      <xdr:spPr>
        <a:xfrm>
          <a:off x="2857500" y="132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164825</xdr:rowOff>
    </xdr:from>
    <xdr:ext cx="469744" cy="259045"/>
    <xdr:sp macro="" textlink="">
      <xdr:nvSpPr>
        <xdr:cNvPr id="202" name="テキスト ボックス 201"/>
        <xdr:cNvSpPr txBox="1"/>
      </xdr:nvSpPr>
      <xdr:spPr>
        <a:xfrm>
          <a:off x="2673427" y="133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36055</xdr:rowOff>
    </xdr:from>
    <xdr:to>
      <xdr:col>3</xdr:col>
      <xdr:colOff>3175</xdr:colOff>
      <xdr:row>77</xdr:row>
      <xdr:rowOff>137655</xdr:rowOff>
    </xdr:to>
    <xdr:sp macro="" textlink="">
      <xdr:nvSpPr>
        <xdr:cNvPr id="203" name="円/楕円 202"/>
        <xdr:cNvSpPr/>
      </xdr:nvSpPr>
      <xdr:spPr>
        <a:xfrm>
          <a:off x="1968500" y="132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128782</xdr:rowOff>
    </xdr:from>
    <xdr:ext cx="469744" cy="259045"/>
    <xdr:sp macro="" textlink="">
      <xdr:nvSpPr>
        <xdr:cNvPr id="204" name="テキスト ボックス 203"/>
        <xdr:cNvSpPr txBox="1"/>
      </xdr:nvSpPr>
      <xdr:spPr>
        <a:xfrm>
          <a:off x="1784427" y="133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70535</xdr:rowOff>
    </xdr:from>
    <xdr:to>
      <xdr:col>1</xdr:col>
      <xdr:colOff>485775</xdr:colOff>
      <xdr:row>78</xdr:row>
      <xdr:rowOff>685</xdr:rowOff>
    </xdr:to>
    <xdr:sp macro="" textlink="">
      <xdr:nvSpPr>
        <xdr:cNvPr id="205" name="円/楕円 204"/>
        <xdr:cNvSpPr/>
      </xdr:nvSpPr>
      <xdr:spPr>
        <a:xfrm>
          <a:off x="1079500" y="132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163262</xdr:rowOff>
    </xdr:from>
    <xdr:ext cx="469744" cy="259045"/>
    <xdr:sp macro="" textlink="">
      <xdr:nvSpPr>
        <xdr:cNvPr id="206" name="テキスト ボックス 205"/>
        <xdr:cNvSpPr txBox="1"/>
      </xdr:nvSpPr>
      <xdr:spPr>
        <a:xfrm>
          <a:off x="895427" y="133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79366</xdr:rowOff>
    </xdr:from>
    <xdr:to>
      <xdr:col>6</xdr:col>
      <xdr:colOff>511175</xdr:colOff>
      <xdr:row>95</xdr:row>
      <xdr:rowOff>170365</xdr:rowOff>
    </xdr:to>
    <xdr:cxnSp macro="">
      <xdr:nvCxnSpPr>
        <xdr:cNvPr id="238" name="直線コネクタ 237"/>
        <xdr:cNvCxnSpPr/>
      </xdr:nvCxnSpPr>
      <xdr:spPr>
        <a:xfrm flipV="1">
          <a:off x="3797300" y="16367116"/>
          <a:ext cx="8382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170365</xdr:rowOff>
    </xdr:from>
    <xdr:to>
      <xdr:col>5</xdr:col>
      <xdr:colOff>358775</xdr:colOff>
      <xdr:row>96</xdr:row>
      <xdr:rowOff>159229</xdr:rowOff>
    </xdr:to>
    <xdr:cxnSp macro="">
      <xdr:nvCxnSpPr>
        <xdr:cNvPr id="241" name="直線コネクタ 240"/>
        <xdr:cNvCxnSpPr/>
      </xdr:nvCxnSpPr>
      <xdr:spPr>
        <a:xfrm flipV="1">
          <a:off x="2908300" y="16458115"/>
          <a:ext cx="889000" cy="1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159229</xdr:rowOff>
    </xdr:from>
    <xdr:to>
      <xdr:col>4</xdr:col>
      <xdr:colOff>155575</xdr:colOff>
      <xdr:row>97</xdr:row>
      <xdr:rowOff>38577</xdr:rowOff>
    </xdr:to>
    <xdr:cxnSp macro="">
      <xdr:nvCxnSpPr>
        <xdr:cNvPr id="244" name="直線コネクタ 243"/>
        <xdr:cNvCxnSpPr/>
      </xdr:nvCxnSpPr>
      <xdr:spPr>
        <a:xfrm flipV="1">
          <a:off x="2019300" y="16618429"/>
          <a:ext cx="8890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38577</xdr:rowOff>
    </xdr:from>
    <xdr:to>
      <xdr:col>2</xdr:col>
      <xdr:colOff>638175</xdr:colOff>
      <xdr:row>97</xdr:row>
      <xdr:rowOff>126997</xdr:rowOff>
    </xdr:to>
    <xdr:cxnSp macro="">
      <xdr:nvCxnSpPr>
        <xdr:cNvPr id="247" name="直線コネクタ 246"/>
        <xdr:cNvCxnSpPr/>
      </xdr:nvCxnSpPr>
      <xdr:spPr>
        <a:xfrm flipV="1">
          <a:off x="1130300" y="16669227"/>
          <a:ext cx="889000" cy="8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28566</xdr:rowOff>
    </xdr:from>
    <xdr:to>
      <xdr:col>6</xdr:col>
      <xdr:colOff>561975</xdr:colOff>
      <xdr:row>95</xdr:row>
      <xdr:rowOff>130166</xdr:rowOff>
    </xdr:to>
    <xdr:sp macro="" textlink="">
      <xdr:nvSpPr>
        <xdr:cNvPr id="257" name="円/楕円 256"/>
        <xdr:cNvSpPr/>
      </xdr:nvSpPr>
      <xdr:spPr>
        <a:xfrm>
          <a:off x="4584700" y="163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51443</xdr:rowOff>
    </xdr:from>
    <xdr:ext cx="534377" cy="259045"/>
    <xdr:sp macro="" textlink="">
      <xdr:nvSpPr>
        <xdr:cNvPr id="258" name="扶助費該当値テキスト"/>
        <xdr:cNvSpPr txBox="1"/>
      </xdr:nvSpPr>
      <xdr:spPr>
        <a:xfrm>
          <a:off x="4686300" y="161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119565</xdr:rowOff>
    </xdr:from>
    <xdr:to>
      <xdr:col>5</xdr:col>
      <xdr:colOff>409575</xdr:colOff>
      <xdr:row>96</xdr:row>
      <xdr:rowOff>49715</xdr:rowOff>
    </xdr:to>
    <xdr:sp macro="" textlink="">
      <xdr:nvSpPr>
        <xdr:cNvPr id="259" name="円/楕円 258"/>
        <xdr:cNvSpPr/>
      </xdr:nvSpPr>
      <xdr:spPr>
        <a:xfrm>
          <a:off x="3746500" y="164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66242</xdr:rowOff>
    </xdr:from>
    <xdr:ext cx="534377" cy="259045"/>
    <xdr:sp macro="" textlink="">
      <xdr:nvSpPr>
        <xdr:cNvPr id="260" name="テキスト ボックス 259"/>
        <xdr:cNvSpPr txBox="1"/>
      </xdr:nvSpPr>
      <xdr:spPr>
        <a:xfrm>
          <a:off x="3530111" y="161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108429</xdr:rowOff>
    </xdr:from>
    <xdr:to>
      <xdr:col>4</xdr:col>
      <xdr:colOff>206375</xdr:colOff>
      <xdr:row>97</xdr:row>
      <xdr:rowOff>38579</xdr:rowOff>
    </xdr:to>
    <xdr:sp macro="" textlink="">
      <xdr:nvSpPr>
        <xdr:cNvPr id="261" name="円/楕円 260"/>
        <xdr:cNvSpPr/>
      </xdr:nvSpPr>
      <xdr:spPr>
        <a:xfrm>
          <a:off x="2857500" y="165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55106</xdr:rowOff>
    </xdr:from>
    <xdr:ext cx="534377" cy="259045"/>
    <xdr:sp macro="" textlink="">
      <xdr:nvSpPr>
        <xdr:cNvPr id="262" name="テキスト ボックス 261"/>
        <xdr:cNvSpPr txBox="1"/>
      </xdr:nvSpPr>
      <xdr:spPr>
        <a:xfrm>
          <a:off x="2641111" y="1634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159227</xdr:rowOff>
    </xdr:from>
    <xdr:to>
      <xdr:col>3</xdr:col>
      <xdr:colOff>3175</xdr:colOff>
      <xdr:row>97</xdr:row>
      <xdr:rowOff>89377</xdr:rowOff>
    </xdr:to>
    <xdr:sp macro="" textlink="">
      <xdr:nvSpPr>
        <xdr:cNvPr id="263" name="円/楕円 262"/>
        <xdr:cNvSpPr/>
      </xdr:nvSpPr>
      <xdr:spPr>
        <a:xfrm>
          <a:off x="1968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105904</xdr:rowOff>
    </xdr:from>
    <xdr:ext cx="534377" cy="259045"/>
    <xdr:sp macro="" textlink="">
      <xdr:nvSpPr>
        <xdr:cNvPr id="264" name="テキスト ボックス 263"/>
        <xdr:cNvSpPr txBox="1"/>
      </xdr:nvSpPr>
      <xdr:spPr>
        <a:xfrm>
          <a:off x="1752111" y="1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76197</xdr:rowOff>
    </xdr:from>
    <xdr:to>
      <xdr:col>1</xdr:col>
      <xdr:colOff>485775</xdr:colOff>
      <xdr:row>98</xdr:row>
      <xdr:rowOff>6347</xdr:rowOff>
    </xdr:to>
    <xdr:sp macro="" textlink="">
      <xdr:nvSpPr>
        <xdr:cNvPr id="265" name="円/楕円 264"/>
        <xdr:cNvSpPr/>
      </xdr:nvSpPr>
      <xdr:spPr>
        <a:xfrm>
          <a:off x="1079500" y="167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22874</xdr:rowOff>
    </xdr:from>
    <xdr:ext cx="534377" cy="259045"/>
    <xdr:sp macro="" textlink="">
      <xdr:nvSpPr>
        <xdr:cNvPr id="266" name="テキスト ボックス 265"/>
        <xdr:cNvSpPr txBox="1"/>
      </xdr:nvSpPr>
      <xdr:spPr>
        <a:xfrm>
          <a:off x="863111" y="164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78420</xdr:rowOff>
    </xdr:from>
    <xdr:to>
      <xdr:col>15</xdr:col>
      <xdr:colOff>180975</xdr:colOff>
      <xdr:row>36</xdr:row>
      <xdr:rowOff>105951</xdr:rowOff>
    </xdr:to>
    <xdr:cxnSp macro="">
      <xdr:nvCxnSpPr>
        <xdr:cNvPr id="296" name="直線コネクタ 295"/>
        <xdr:cNvCxnSpPr/>
      </xdr:nvCxnSpPr>
      <xdr:spPr>
        <a:xfrm flipV="1">
          <a:off x="9639300" y="6250620"/>
          <a:ext cx="838200" cy="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105951</xdr:rowOff>
    </xdr:from>
    <xdr:to>
      <xdr:col>14</xdr:col>
      <xdr:colOff>28575</xdr:colOff>
      <xdr:row>37</xdr:row>
      <xdr:rowOff>47635</xdr:rowOff>
    </xdr:to>
    <xdr:cxnSp macro="">
      <xdr:nvCxnSpPr>
        <xdr:cNvPr id="299" name="直線コネクタ 298"/>
        <xdr:cNvCxnSpPr/>
      </xdr:nvCxnSpPr>
      <xdr:spPr>
        <a:xfrm flipV="1">
          <a:off x="8750300" y="6278151"/>
          <a:ext cx="8890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47635</xdr:rowOff>
    </xdr:from>
    <xdr:to>
      <xdr:col>12</xdr:col>
      <xdr:colOff>511175</xdr:colOff>
      <xdr:row>37</xdr:row>
      <xdr:rowOff>138168</xdr:rowOff>
    </xdr:to>
    <xdr:cxnSp macro="">
      <xdr:nvCxnSpPr>
        <xdr:cNvPr id="302" name="直線コネクタ 301"/>
        <xdr:cNvCxnSpPr/>
      </xdr:nvCxnSpPr>
      <xdr:spPr>
        <a:xfrm flipV="1">
          <a:off x="7861300" y="6391285"/>
          <a:ext cx="889000" cy="9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138168</xdr:rowOff>
    </xdr:from>
    <xdr:to>
      <xdr:col>11</xdr:col>
      <xdr:colOff>307975</xdr:colOff>
      <xdr:row>37</xdr:row>
      <xdr:rowOff>148898</xdr:rowOff>
    </xdr:to>
    <xdr:cxnSp macro="">
      <xdr:nvCxnSpPr>
        <xdr:cNvPr id="305" name="直線コネクタ 304"/>
        <xdr:cNvCxnSpPr/>
      </xdr:nvCxnSpPr>
      <xdr:spPr>
        <a:xfrm flipV="1">
          <a:off x="6972300" y="6481818"/>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27620</xdr:rowOff>
    </xdr:from>
    <xdr:to>
      <xdr:col>15</xdr:col>
      <xdr:colOff>231775</xdr:colOff>
      <xdr:row>36</xdr:row>
      <xdr:rowOff>129220</xdr:rowOff>
    </xdr:to>
    <xdr:sp macro="" textlink="">
      <xdr:nvSpPr>
        <xdr:cNvPr id="315" name="円/楕円 314"/>
        <xdr:cNvSpPr/>
      </xdr:nvSpPr>
      <xdr:spPr>
        <a:xfrm>
          <a:off x="10426700" y="61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50497</xdr:rowOff>
    </xdr:from>
    <xdr:ext cx="599010" cy="259045"/>
    <xdr:sp macro="" textlink="">
      <xdr:nvSpPr>
        <xdr:cNvPr id="316" name="補助費等該当値テキスト"/>
        <xdr:cNvSpPr txBox="1"/>
      </xdr:nvSpPr>
      <xdr:spPr>
        <a:xfrm>
          <a:off x="10528300" y="605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55151</xdr:rowOff>
    </xdr:from>
    <xdr:to>
      <xdr:col>14</xdr:col>
      <xdr:colOff>79375</xdr:colOff>
      <xdr:row>36</xdr:row>
      <xdr:rowOff>156751</xdr:rowOff>
    </xdr:to>
    <xdr:sp macro="" textlink="">
      <xdr:nvSpPr>
        <xdr:cNvPr id="317" name="円/楕円 316"/>
        <xdr:cNvSpPr/>
      </xdr:nvSpPr>
      <xdr:spPr>
        <a:xfrm>
          <a:off x="9588500" y="62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1828</xdr:rowOff>
    </xdr:from>
    <xdr:ext cx="599010" cy="259045"/>
    <xdr:sp macro="" textlink="">
      <xdr:nvSpPr>
        <xdr:cNvPr id="318" name="テキスト ボックス 317"/>
        <xdr:cNvSpPr txBox="1"/>
      </xdr:nvSpPr>
      <xdr:spPr>
        <a:xfrm>
          <a:off x="9339794" y="600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168285</xdr:rowOff>
    </xdr:from>
    <xdr:to>
      <xdr:col>12</xdr:col>
      <xdr:colOff>561975</xdr:colOff>
      <xdr:row>37</xdr:row>
      <xdr:rowOff>98435</xdr:rowOff>
    </xdr:to>
    <xdr:sp macro="" textlink="">
      <xdr:nvSpPr>
        <xdr:cNvPr id="319" name="円/楕円 318"/>
        <xdr:cNvSpPr/>
      </xdr:nvSpPr>
      <xdr:spPr>
        <a:xfrm>
          <a:off x="8699500" y="63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114962</xdr:rowOff>
    </xdr:from>
    <xdr:ext cx="534377" cy="259045"/>
    <xdr:sp macro="" textlink="">
      <xdr:nvSpPr>
        <xdr:cNvPr id="320" name="テキスト ボックス 319"/>
        <xdr:cNvSpPr txBox="1"/>
      </xdr:nvSpPr>
      <xdr:spPr>
        <a:xfrm>
          <a:off x="8483111" y="61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87368</xdr:rowOff>
    </xdr:from>
    <xdr:to>
      <xdr:col>11</xdr:col>
      <xdr:colOff>358775</xdr:colOff>
      <xdr:row>38</xdr:row>
      <xdr:rowOff>17518</xdr:rowOff>
    </xdr:to>
    <xdr:sp macro="" textlink="">
      <xdr:nvSpPr>
        <xdr:cNvPr id="321" name="円/楕円 320"/>
        <xdr:cNvSpPr/>
      </xdr:nvSpPr>
      <xdr:spPr>
        <a:xfrm>
          <a:off x="7810500" y="64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8645</xdr:rowOff>
    </xdr:from>
    <xdr:ext cx="534377" cy="259045"/>
    <xdr:sp macro="" textlink="">
      <xdr:nvSpPr>
        <xdr:cNvPr id="322" name="テキスト ボックス 321"/>
        <xdr:cNvSpPr txBox="1"/>
      </xdr:nvSpPr>
      <xdr:spPr>
        <a:xfrm>
          <a:off x="7594111" y="65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98098</xdr:rowOff>
    </xdr:from>
    <xdr:to>
      <xdr:col>10</xdr:col>
      <xdr:colOff>155575</xdr:colOff>
      <xdr:row>38</xdr:row>
      <xdr:rowOff>28248</xdr:rowOff>
    </xdr:to>
    <xdr:sp macro="" textlink="">
      <xdr:nvSpPr>
        <xdr:cNvPr id="323" name="円/楕円 322"/>
        <xdr:cNvSpPr/>
      </xdr:nvSpPr>
      <xdr:spPr>
        <a:xfrm>
          <a:off x="6921500" y="64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19374</xdr:rowOff>
    </xdr:from>
    <xdr:ext cx="534377" cy="259045"/>
    <xdr:sp macro="" textlink="">
      <xdr:nvSpPr>
        <xdr:cNvPr id="324" name="テキスト ボックス 323"/>
        <xdr:cNvSpPr txBox="1"/>
      </xdr:nvSpPr>
      <xdr:spPr>
        <a:xfrm>
          <a:off x="6705111" y="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152624</xdr:rowOff>
    </xdr:from>
    <xdr:to>
      <xdr:col>15</xdr:col>
      <xdr:colOff>180975</xdr:colOff>
      <xdr:row>59</xdr:row>
      <xdr:rowOff>5642</xdr:rowOff>
    </xdr:to>
    <xdr:cxnSp macro="">
      <xdr:nvCxnSpPr>
        <xdr:cNvPr id="353" name="直線コネクタ 352"/>
        <xdr:cNvCxnSpPr/>
      </xdr:nvCxnSpPr>
      <xdr:spPr>
        <a:xfrm>
          <a:off x="9639300" y="10096724"/>
          <a:ext cx="8382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109060</xdr:rowOff>
    </xdr:from>
    <xdr:to>
      <xdr:col>14</xdr:col>
      <xdr:colOff>28575</xdr:colOff>
      <xdr:row>58</xdr:row>
      <xdr:rowOff>152624</xdr:rowOff>
    </xdr:to>
    <xdr:cxnSp macro="">
      <xdr:nvCxnSpPr>
        <xdr:cNvPr id="356" name="直線コネクタ 355"/>
        <xdr:cNvCxnSpPr/>
      </xdr:nvCxnSpPr>
      <xdr:spPr>
        <a:xfrm>
          <a:off x="8750300" y="10053160"/>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109060</xdr:rowOff>
    </xdr:from>
    <xdr:to>
      <xdr:col>12</xdr:col>
      <xdr:colOff>511175</xdr:colOff>
      <xdr:row>58</xdr:row>
      <xdr:rowOff>126936</xdr:rowOff>
    </xdr:to>
    <xdr:cxnSp macro="">
      <xdr:nvCxnSpPr>
        <xdr:cNvPr id="359" name="直線コネクタ 358"/>
        <xdr:cNvCxnSpPr/>
      </xdr:nvCxnSpPr>
      <xdr:spPr>
        <a:xfrm flipV="1">
          <a:off x="7861300" y="10053160"/>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153755</xdr:rowOff>
    </xdr:from>
    <xdr:ext cx="599010" cy="259045"/>
    <xdr:sp macro="" textlink="">
      <xdr:nvSpPr>
        <xdr:cNvPr id="361" name="テキスト ボックス 360"/>
        <xdr:cNvSpPr txBox="1"/>
      </xdr:nvSpPr>
      <xdr:spPr>
        <a:xfrm>
          <a:off x="8450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126936</xdr:rowOff>
    </xdr:from>
    <xdr:to>
      <xdr:col>11</xdr:col>
      <xdr:colOff>307975</xdr:colOff>
      <xdr:row>58</xdr:row>
      <xdr:rowOff>161999</xdr:rowOff>
    </xdr:to>
    <xdr:cxnSp macro="">
      <xdr:nvCxnSpPr>
        <xdr:cNvPr id="362" name="直線コネクタ 361"/>
        <xdr:cNvCxnSpPr/>
      </xdr:nvCxnSpPr>
      <xdr:spPr>
        <a:xfrm flipV="1">
          <a:off x="6972300" y="10071036"/>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126292</xdr:rowOff>
    </xdr:from>
    <xdr:to>
      <xdr:col>15</xdr:col>
      <xdr:colOff>231775</xdr:colOff>
      <xdr:row>59</xdr:row>
      <xdr:rowOff>56442</xdr:rowOff>
    </xdr:to>
    <xdr:sp macro="" textlink="">
      <xdr:nvSpPr>
        <xdr:cNvPr id="372" name="円/楕円 371"/>
        <xdr:cNvSpPr/>
      </xdr:nvSpPr>
      <xdr:spPr>
        <a:xfrm>
          <a:off x="104267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101824</xdr:rowOff>
    </xdr:from>
    <xdr:to>
      <xdr:col>14</xdr:col>
      <xdr:colOff>79375</xdr:colOff>
      <xdr:row>59</xdr:row>
      <xdr:rowOff>31974</xdr:rowOff>
    </xdr:to>
    <xdr:sp macro="" textlink="">
      <xdr:nvSpPr>
        <xdr:cNvPr id="374" name="円/楕円 373"/>
        <xdr:cNvSpPr/>
      </xdr:nvSpPr>
      <xdr:spPr>
        <a:xfrm>
          <a:off x="9588500" y="100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23101</xdr:rowOff>
    </xdr:from>
    <xdr:ext cx="534377" cy="259045"/>
    <xdr:sp macro="" textlink="">
      <xdr:nvSpPr>
        <xdr:cNvPr id="375" name="テキスト ボックス 374"/>
        <xdr:cNvSpPr txBox="1"/>
      </xdr:nvSpPr>
      <xdr:spPr>
        <a:xfrm>
          <a:off x="9372111" y="1013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58260</xdr:rowOff>
    </xdr:from>
    <xdr:to>
      <xdr:col>12</xdr:col>
      <xdr:colOff>561975</xdr:colOff>
      <xdr:row>58</xdr:row>
      <xdr:rowOff>159860</xdr:rowOff>
    </xdr:to>
    <xdr:sp macro="" textlink="">
      <xdr:nvSpPr>
        <xdr:cNvPr id="376" name="円/楕円 375"/>
        <xdr:cNvSpPr/>
      </xdr:nvSpPr>
      <xdr:spPr>
        <a:xfrm>
          <a:off x="8699500" y="100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4937</xdr:rowOff>
    </xdr:from>
    <xdr:ext cx="599010" cy="259045"/>
    <xdr:sp macro="" textlink="">
      <xdr:nvSpPr>
        <xdr:cNvPr id="377" name="テキスト ボックス 376"/>
        <xdr:cNvSpPr txBox="1"/>
      </xdr:nvSpPr>
      <xdr:spPr>
        <a:xfrm>
          <a:off x="8450794" y="977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76136</xdr:rowOff>
    </xdr:from>
    <xdr:to>
      <xdr:col>11</xdr:col>
      <xdr:colOff>358775</xdr:colOff>
      <xdr:row>59</xdr:row>
      <xdr:rowOff>6286</xdr:rowOff>
    </xdr:to>
    <xdr:sp macro="" textlink="">
      <xdr:nvSpPr>
        <xdr:cNvPr id="378" name="円/楕円 377"/>
        <xdr:cNvSpPr/>
      </xdr:nvSpPr>
      <xdr:spPr>
        <a:xfrm>
          <a:off x="7810500" y="100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22813</xdr:rowOff>
    </xdr:from>
    <xdr:ext cx="599010" cy="259045"/>
    <xdr:sp macro="" textlink="">
      <xdr:nvSpPr>
        <xdr:cNvPr id="379" name="テキスト ボックス 378"/>
        <xdr:cNvSpPr txBox="1"/>
      </xdr:nvSpPr>
      <xdr:spPr>
        <a:xfrm>
          <a:off x="7561794" y="97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111199</xdr:rowOff>
    </xdr:from>
    <xdr:to>
      <xdr:col>10</xdr:col>
      <xdr:colOff>155575</xdr:colOff>
      <xdr:row>59</xdr:row>
      <xdr:rowOff>41349</xdr:rowOff>
    </xdr:to>
    <xdr:sp macro="" textlink="">
      <xdr:nvSpPr>
        <xdr:cNvPr id="380" name="円/楕円 379"/>
        <xdr:cNvSpPr/>
      </xdr:nvSpPr>
      <xdr:spPr>
        <a:xfrm>
          <a:off x="6921500" y="100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32476</xdr:rowOff>
    </xdr:from>
    <xdr:ext cx="534377" cy="259045"/>
    <xdr:sp macro="" textlink="">
      <xdr:nvSpPr>
        <xdr:cNvPr id="381" name="テキスト ボックス 380"/>
        <xdr:cNvSpPr txBox="1"/>
      </xdr:nvSpPr>
      <xdr:spPr>
        <a:xfrm>
          <a:off x="6705111" y="101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62049</xdr:rowOff>
    </xdr:from>
    <xdr:to>
      <xdr:col>15</xdr:col>
      <xdr:colOff>180975</xdr:colOff>
      <xdr:row>79</xdr:row>
      <xdr:rowOff>70982</xdr:rowOff>
    </xdr:to>
    <xdr:cxnSp macro="">
      <xdr:nvCxnSpPr>
        <xdr:cNvPr id="412" name="直線コネクタ 411"/>
        <xdr:cNvCxnSpPr/>
      </xdr:nvCxnSpPr>
      <xdr:spPr>
        <a:xfrm flipV="1">
          <a:off x="9639300" y="13606599"/>
          <a:ext cx="8382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11249</xdr:rowOff>
    </xdr:from>
    <xdr:to>
      <xdr:col>15</xdr:col>
      <xdr:colOff>231775</xdr:colOff>
      <xdr:row>79</xdr:row>
      <xdr:rowOff>112849</xdr:rowOff>
    </xdr:to>
    <xdr:sp macro="" textlink="">
      <xdr:nvSpPr>
        <xdr:cNvPr id="422" name="円/楕円 421"/>
        <xdr:cNvSpPr/>
      </xdr:nvSpPr>
      <xdr:spPr>
        <a:xfrm>
          <a:off x="10426700" y="135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534377" cy="259045"/>
    <xdr:sp macro="" textlink="">
      <xdr:nvSpPr>
        <xdr:cNvPr id="423" name="普通建設事業費 （ うち新規整備　）該当値テキスト"/>
        <xdr:cNvSpPr txBox="1"/>
      </xdr:nvSpPr>
      <xdr:spPr>
        <a:xfrm>
          <a:off x="10528300" y="135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20182</xdr:rowOff>
    </xdr:from>
    <xdr:to>
      <xdr:col>14</xdr:col>
      <xdr:colOff>79375</xdr:colOff>
      <xdr:row>79</xdr:row>
      <xdr:rowOff>121782</xdr:rowOff>
    </xdr:to>
    <xdr:sp macro="" textlink="">
      <xdr:nvSpPr>
        <xdr:cNvPr id="424" name="円/楕円 423"/>
        <xdr:cNvSpPr/>
      </xdr:nvSpPr>
      <xdr:spPr>
        <a:xfrm>
          <a:off x="9588500" y="135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112909</xdr:rowOff>
    </xdr:from>
    <xdr:ext cx="534377" cy="259045"/>
    <xdr:sp macro="" textlink="">
      <xdr:nvSpPr>
        <xdr:cNvPr id="425" name="テキスト ボックス 424"/>
        <xdr:cNvSpPr txBox="1"/>
      </xdr:nvSpPr>
      <xdr:spPr>
        <a:xfrm>
          <a:off x="9372111" y="136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163985</xdr:rowOff>
    </xdr:from>
    <xdr:to>
      <xdr:col>15</xdr:col>
      <xdr:colOff>180975</xdr:colOff>
      <xdr:row>98</xdr:row>
      <xdr:rowOff>128338</xdr:rowOff>
    </xdr:to>
    <xdr:cxnSp macro="">
      <xdr:nvCxnSpPr>
        <xdr:cNvPr id="454" name="直線コネクタ 453"/>
        <xdr:cNvCxnSpPr/>
      </xdr:nvCxnSpPr>
      <xdr:spPr>
        <a:xfrm>
          <a:off x="9639300" y="16623185"/>
          <a:ext cx="838200" cy="30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68166</xdr:rowOff>
    </xdr:from>
    <xdr:ext cx="534377" cy="259045"/>
    <xdr:sp macro="" textlink="">
      <xdr:nvSpPr>
        <xdr:cNvPr id="458" name="テキスト ボックス 457"/>
        <xdr:cNvSpPr txBox="1"/>
      </xdr:nvSpPr>
      <xdr:spPr>
        <a:xfrm>
          <a:off x="9372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77538</xdr:rowOff>
    </xdr:from>
    <xdr:to>
      <xdr:col>15</xdr:col>
      <xdr:colOff>231775</xdr:colOff>
      <xdr:row>99</xdr:row>
      <xdr:rowOff>7688</xdr:rowOff>
    </xdr:to>
    <xdr:sp macro="" textlink="">
      <xdr:nvSpPr>
        <xdr:cNvPr id="464" name="円/楕円 463"/>
        <xdr:cNvSpPr/>
      </xdr:nvSpPr>
      <xdr:spPr>
        <a:xfrm>
          <a:off x="10426700" y="168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163915</xdr:rowOff>
    </xdr:from>
    <xdr:ext cx="534377" cy="259045"/>
    <xdr:sp macro="" textlink="">
      <xdr:nvSpPr>
        <xdr:cNvPr id="465" name="普通建設事業費 （ うち更新整備　）該当値テキスト"/>
        <xdr:cNvSpPr txBox="1"/>
      </xdr:nvSpPr>
      <xdr:spPr>
        <a:xfrm>
          <a:off x="10528300" y="167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113185</xdr:rowOff>
    </xdr:from>
    <xdr:to>
      <xdr:col>14</xdr:col>
      <xdr:colOff>79375</xdr:colOff>
      <xdr:row>97</xdr:row>
      <xdr:rowOff>43335</xdr:rowOff>
    </xdr:to>
    <xdr:sp macro="" textlink="">
      <xdr:nvSpPr>
        <xdr:cNvPr id="466" name="円/楕円 465"/>
        <xdr:cNvSpPr/>
      </xdr:nvSpPr>
      <xdr:spPr>
        <a:xfrm>
          <a:off x="9588500" y="165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59862</xdr:rowOff>
    </xdr:from>
    <xdr:ext cx="534377" cy="259045"/>
    <xdr:sp macro="" textlink="">
      <xdr:nvSpPr>
        <xdr:cNvPr id="467" name="テキスト ボックス 466"/>
        <xdr:cNvSpPr txBox="1"/>
      </xdr:nvSpPr>
      <xdr:spPr>
        <a:xfrm>
          <a:off x="9372111" y="163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37043</xdr:rowOff>
    </xdr:from>
    <xdr:to>
      <xdr:col>23</xdr:col>
      <xdr:colOff>517525</xdr:colOff>
      <xdr:row>39</xdr:row>
      <xdr:rowOff>39592</xdr:rowOff>
    </xdr:to>
    <xdr:cxnSp macro="">
      <xdr:nvCxnSpPr>
        <xdr:cNvPr id="496" name="直線コネクタ 495"/>
        <xdr:cNvCxnSpPr/>
      </xdr:nvCxnSpPr>
      <xdr:spPr>
        <a:xfrm flipV="1">
          <a:off x="15481300" y="6723593"/>
          <a:ext cx="8382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39592</xdr:rowOff>
    </xdr:from>
    <xdr:to>
      <xdr:col>22</xdr:col>
      <xdr:colOff>365125</xdr:colOff>
      <xdr:row>39</xdr:row>
      <xdr:rowOff>41208</xdr:rowOff>
    </xdr:to>
    <xdr:cxnSp macro="">
      <xdr:nvCxnSpPr>
        <xdr:cNvPr id="499" name="直線コネクタ 498"/>
        <xdr:cNvCxnSpPr/>
      </xdr:nvCxnSpPr>
      <xdr:spPr>
        <a:xfrm flipV="1">
          <a:off x="14592300" y="6726142"/>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24901</xdr:rowOff>
    </xdr:from>
    <xdr:to>
      <xdr:col>21</xdr:col>
      <xdr:colOff>161925</xdr:colOff>
      <xdr:row>39</xdr:row>
      <xdr:rowOff>41208</xdr:rowOff>
    </xdr:to>
    <xdr:cxnSp macro="">
      <xdr:nvCxnSpPr>
        <xdr:cNvPr id="502" name="直線コネクタ 501"/>
        <xdr:cNvCxnSpPr/>
      </xdr:nvCxnSpPr>
      <xdr:spPr>
        <a:xfrm>
          <a:off x="13703300" y="671145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24901</xdr:rowOff>
    </xdr:from>
    <xdr:to>
      <xdr:col>19</xdr:col>
      <xdr:colOff>644525</xdr:colOff>
      <xdr:row>39</xdr:row>
      <xdr:rowOff>26006</xdr:rowOff>
    </xdr:to>
    <xdr:cxnSp macro="">
      <xdr:nvCxnSpPr>
        <xdr:cNvPr id="505" name="直線コネクタ 504"/>
        <xdr:cNvCxnSpPr/>
      </xdr:nvCxnSpPr>
      <xdr:spPr>
        <a:xfrm flipV="1">
          <a:off x="12814300" y="671145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157693</xdr:rowOff>
    </xdr:from>
    <xdr:to>
      <xdr:col>23</xdr:col>
      <xdr:colOff>568325</xdr:colOff>
      <xdr:row>39</xdr:row>
      <xdr:rowOff>87843</xdr:rowOff>
    </xdr:to>
    <xdr:sp macro="" textlink="">
      <xdr:nvSpPr>
        <xdr:cNvPr id="515" name="円/楕円 514"/>
        <xdr:cNvSpPr/>
      </xdr:nvSpPr>
      <xdr:spPr>
        <a:xfrm>
          <a:off x="16268700" y="6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160242</xdr:rowOff>
    </xdr:from>
    <xdr:to>
      <xdr:col>22</xdr:col>
      <xdr:colOff>415925</xdr:colOff>
      <xdr:row>39</xdr:row>
      <xdr:rowOff>90392</xdr:rowOff>
    </xdr:to>
    <xdr:sp macro="" textlink="">
      <xdr:nvSpPr>
        <xdr:cNvPr id="517" name="円/楕円 516"/>
        <xdr:cNvSpPr/>
      </xdr:nvSpPr>
      <xdr:spPr>
        <a:xfrm>
          <a:off x="15430500" y="66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81519</xdr:rowOff>
    </xdr:from>
    <xdr:ext cx="469744" cy="259045"/>
    <xdr:sp macro="" textlink="">
      <xdr:nvSpPr>
        <xdr:cNvPr id="518" name="テキスト ボックス 517"/>
        <xdr:cNvSpPr txBox="1"/>
      </xdr:nvSpPr>
      <xdr:spPr>
        <a:xfrm>
          <a:off x="15246427" y="676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161858</xdr:rowOff>
    </xdr:from>
    <xdr:to>
      <xdr:col>21</xdr:col>
      <xdr:colOff>212725</xdr:colOff>
      <xdr:row>39</xdr:row>
      <xdr:rowOff>92008</xdr:rowOff>
    </xdr:to>
    <xdr:sp macro="" textlink="">
      <xdr:nvSpPr>
        <xdr:cNvPr id="519" name="円/楕円 518"/>
        <xdr:cNvSpPr/>
      </xdr:nvSpPr>
      <xdr:spPr>
        <a:xfrm>
          <a:off x="14541500" y="66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83135</xdr:rowOff>
    </xdr:from>
    <xdr:ext cx="378565" cy="259045"/>
    <xdr:sp macro="" textlink="">
      <xdr:nvSpPr>
        <xdr:cNvPr id="520" name="テキスト ボックス 519"/>
        <xdr:cNvSpPr txBox="1"/>
      </xdr:nvSpPr>
      <xdr:spPr>
        <a:xfrm>
          <a:off x="14403017" y="676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145551</xdr:rowOff>
    </xdr:from>
    <xdr:to>
      <xdr:col>20</xdr:col>
      <xdr:colOff>9525</xdr:colOff>
      <xdr:row>39</xdr:row>
      <xdr:rowOff>75701</xdr:rowOff>
    </xdr:to>
    <xdr:sp macro="" textlink="">
      <xdr:nvSpPr>
        <xdr:cNvPr id="521" name="円/楕円 520"/>
        <xdr:cNvSpPr/>
      </xdr:nvSpPr>
      <xdr:spPr>
        <a:xfrm>
          <a:off x="13652500" y="66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66828</xdr:rowOff>
    </xdr:from>
    <xdr:ext cx="469744" cy="259045"/>
    <xdr:sp macro="" textlink="">
      <xdr:nvSpPr>
        <xdr:cNvPr id="522" name="テキスト ボックス 521"/>
        <xdr:cNvSpPr txBox="1"/>
      </xdr:nvSpPr>
      <xdr:spPr>
        <a:xfrm>
          <a:off x="13468427" y="67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146656</xdr:rowOff>
    </xdr:from>
    <xdr:to>
      <xdr:col>18</xdr:col>
      <xdr:colOff>492125</xdr:colOff>
      <xdr:row>39</xdr:row>
      <xdr:rowOff>76806</xdr:rowOff>
    </xdr:to>
    <xdr:sp macro="" textlink="">
      <xdr:nvSpPr>
        <xdr:cNvPr id="523" name="円/楕円 522"/>
        <xdr:cNvSpPr/>
      </xdr:nvSpPr>
      <xdr:spPr>
        <a:xfrm>
          <a:off x="12763500" y="6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67933</xdr:rowOff>
    </xdr:from>
    <xdr:ext cx="469744" cy="259045"/>
    <xdr:sp macro="" textlink="">
      <xdr:nvSpPr>
        <xdr:cNvPr id="524" name="テキスト ボックス 523"/>
        <xdr:cNvSpPr txBox="1"/>
      </xdr:nvSpPr>
      <xdr:spPr>
        <a:xfrm>
          <a:off x="12579427" y="675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75020</xdr:rowOff>
    </xdr:from>
    <xdr:to>
      <xdr:col>23</xdr:col>
      <xdr:colOff>517525</xdr:colOff>
      <xdr:row>76</xdr:row>
      <xdr:rowOff>122391</xdr:rowOff>
    </xdr:to>
    <xdr:cxnSp macro="">
      <xdr:nvCxnSpPr>
        <xdr:cNvPr id="600" name="直線コネクタ 599"/>
        <xdr:cNvCxnSpPr/>
      </xdr:nvCxnSpPr>
      <xdr:spPr>
        <a:xfrm flipV="1">
          <a:off x="15481300" y="13105220"/>
          <a:ext cx="8382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122391</xdr:rowOff>
    </xdr:from>
    <xdr:to>
      <xdr:col>22</xdr:col>
      <xdr:colOff>365125</xdr:colOff>
      <xdr:row>76</xdr:row>
      <xdr:rowOff>162491</xdr:rowOff>
    </xdr:to>
    <xdr:cxnSp macro="">
      <xdr:nvCxnSpPr>
        <xdr:cNvPr id="603" name="直線コネクタ 602"/>
        <xdr:cNvCxnSpPr/>
      </xdr:nvCxnSpPr>
      <xdr:spPr>
        <a:xfrm flipV="1">
          <a:off x="14592300" y="13152591"/>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162491</xdr:rowOff>
    </xdr:from>
    <xdr:to>
      <xdr:col>21</xdr:col>
      <xdr:colOff>161925</xdr:colOff>
      <xdr:row>77</xdr:row>
      <xdr:rowOff>19639</xdr:rowOff>
    </xdr:to>
    <xdr:cxnSp macro="">
      <xdr:nvCxnSpPr>
        <xdr:cNvPr id="606" name="直線コネクタ 605"/>
        <xdr:cNvCxnSpPr/>
      </xdr:nvCxnSpPr>
      <xdr:spPr>
        <a:xfrm flipV="1">
          <a:off x="13703300" y="13192691"/>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13582</xdr:rowOff>
    </xdr:from>
    <xdr:to>
      <xdr:col>19</xdr:col>
      <xdr:colOff>644525</xdr:colOff>
      <xdr:row>77</xdr:row>
      <xdr:rowOff>19639</xdr:rowOff>
    </xdr:to>
    <xdr:cxnSp macro="">
      <xdr:nvCxnSpPr>
        <xdr:cNvPr id="609" name="直線コネクタ 608"/>
        <xdr:cNvCxnSpPr/>
      </xdr:nvCxnSpPr>
      <xdr:spPr>
        <a:xfrm>
          <a:off x="12814300" y="13215232"/>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24220</xdr:rowOff>
    </xdr:from>
    <xdr:to>
      <xdr:col>23</xdr:col>
      <xdr:colOff>568325</xdr:colOff>
      <xdr:row>76</xdr:row>
      <xdr:rowOff>125820</xdr:rowOff>
    </xdr:to>
    <xdr:sp macro="" textlink="">
      <xdr:nvSpPr>
        <xdr:cNvPr id="619" name="円/楕円 618"/>
        <xdr:cNvSpPr/>
      </xdr:nvSpPr>
      <xdr:spPr>
        <a:xfrm>
          <a:off x="16268700" y="13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47097</xdr:rowOff>
    </xdr:from>
    <xdr:ext cx="534377" cy="259045"/>
    <xdr:sp macro="" textlink="">
      <xdr:nvSpPr>
        <xdr:cNvPr id="620" name="公債費該当値テキスト"/>
        <xdr:cNvSpPr txBox="1"/>
      </xdr:nvSpPr>
      <xdr:spPr>
        <a:xfrm>
          <a:off x="16370300" y="12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71591</xdr:rowOff>
    </xdr:from>
    <xdr:to>
      <xdr:col>22</xdr:col>
      <xdr:colOff>415925</xdr:colOff>
      <xdr:row>77</xdr:row>
      <xdr:rowOff>1741</xdr:rowOff>
    </xdr:to>
    <xdr:sp macro="" textlink="">
      <xdr:nvSpPr>
        <xdr:cNvPr id="621" name="円/楕円 620"/>
        <xdr:cNvSpPr/>
      </xdr:nvSpPr>
      <xdr:spPr>
        <a:xfrm>
          <a:off x="15430500" y="131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164318</xdr:rowOff>
    </xdr:from>
    <xdr:ext cx="534377" cy="259045"/>
    <xdr:sp macro="" textlink="">
      <xdr:nvSpPr>
        <xdr:cNvPr id="622" name="テキスト ボックス 621"/>
        <xdr:cNvSpPr txBox="1"/>
      </xdr:nvSpPr>
      <xdr:spPr>
        <a:xfrm>
          <a:off x="15214111" y="131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111691</xdr:rowOff>
    </xdr:from>
    <xdr:to>
      <xdr:col>21</xdr:col>
      <xdr:colOff>212725</xdr:colOff>
      <xdr:row>77</xdr:row>
      <xdr:rowOff>41841</xdr:rowOff>
    </xdr:to>
    <xdr:sp macro="" textlink="">
      <xdr:nvSpPr>
        <xdr:cNvPr id="623" name="円/楕円 622"/>
        <xdr:cNvSpPr/>
      </xdr:nvSpPr>
      <xdr:spPr>
        <a:xfrm>
          <a:off x="14541500" y="131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32968</xdr:rowOff>
    </xdr:from>
    <xdr:ext cx="534377" cy="259045"/>
    <xdr:sp macro="" textlink="">
      <xdr:nvSpPr>
        <xdr:cNvPr id="624" name="テキスト ボックス 623"/>
        <xdr:cNvSpPr txBox="1"/>
      </xdr:nvSpPr>
      <xdr:spPr>
        <a:xfrm>
          <a:off x="14325111" y="132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140289</xdr:rowOff>
    </xdr:from>
    <xdr:to>
      <xdr:col>20</xdr:col>
      <xdr:colOff>9525</xdr:colOff>
      <xdr:row>77</xdr:row>
      <xdr:rowOff>70439</xdr:rowOff>
    </xdr:to>
    <xdr:sp macro="" textlink="">
      <xdr:nvSpPr>
        <xdr:cNvPr id="625" name="円/楕円 624"/>
        <xdr:cNvSpPr/>
      </xdr:nvSpPr>
      <xdr:spPr>
        <a:xfrm>
          <a:off x="13652500" y="13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61566</xdr:rowOff>
    </xdr:from>
    <xdr:ext cx="534377" cy="259045"/>
    <xdr:sp macro="" textlink="">
      <xdr:nvSpPr>
        <xdr:cNvPr id="626" name="テキスト ボックス 625"/>
        <xdr:cNvSpPr txBox="1"/>
      </xdr:nvSpPr>
      <xdr:spPr>
        <a:xfrm>
          <a:off x="13436111" y="132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134232</xdr:rowOff>
    </xdr:from>
    <xdr:to>
      <xdr:col>18</xdr:col>
      <xdr:colOff>492125</xdr:colOff>
      <xdr:row>77</xdr:row>
      <xdr:rowOff>64382</xdr:rowOff>
    </xdr:to>
    <xdr:sp macro="" textlink="">
      <xdr:nvSpPr>
        <xdr:cNvPr id="627" name="円/楕円 626"/>
        <xdr:cNvSpPr/>
      </xdr:nvSpPr>
      <xdr:spPr>
        <a:xfrm>
          <a:off x="12763500" y="131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55509</xdr:rowOff>
    </xdr:from>
    <xdr:ext cx="534377" cy="259045"/>
    <xdr:sp macro="" textlink="">
      <xdr:nvSpPr>
        <xdr:cNvPr id="628" name="テキスト ボックス 627"/>
        <xdr:cNvSpPr txBox="1"/>
      </xdr:nvSpPr>
      <xdr:spPr>
        <a:xfrm>
          <a:off x="12547111" y="132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132628</xdr:rowOff>
    </xdr:from>
    <xdr:to>
      <xdr:col>23</xdr:col>
      <xdr:colOff>517525</xdr:colOff>
      <xdr:row>99</xdr:row>
      <xdr:rowOff>24397</xdr:rowOff>
    </xdr:to>
    <xdr:cxnSp macro="">
      <xdr:nvCxnSpPr>
        <xdr:cNvPr id="657" name="直線コネクタ 656"/>
        <xdr:cNvCxnSpPr/>
      </xdr:nvCxnSpPr>
      <xdr:spPr>
        <a:xfrm>
          <a:off x="15481300" y="16934728"/>
          <a:ext cx="83820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132628</xdr:rowOff>
    </xdr:from>
    <xdr:to>
      <xdr:col>22</xdr:col>
      <xdr:colOff>365125</xdr:colOff>
      <xdr:row>99</xdr:row>
      <xdr:rowOff>3101</xdr:rowOff>
    </xdr:to>
    <xdr:cxnSp macro="">
      <xdr:nvCxnSpPr>
        <xdr:cNvPr id="660" name="直線コネクタ 659"/>
        <xdr:cNvCxnSpPr/>
      </xdr:nvCxnSpPr>
      <xdr:spPr>
        <a:xfrm flipV="1">
          <a:off x="14592300" y="16934728"/>
          <a:ext cx="8890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51711</xdr:rowOff>
    </xdr:from>
    <xdr:ext cx="534377" cy="259045"/>
    <xdr:sp macro="" textlink="">
      <xdr:nvSpPr>
        <xdr:cNvPr id="662" name="テキスト ボックス 661"/>
        <xdr:cNvSpPr txBox="1"/>
      </xdr:nvSpPr>
      <xdr:spPr>
        <a:xfrm>
          <a:off x="15214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142954</xdr:rowOff>
    </xdr:from>
    <xdr:to>
      <xdr:col>21</xdr:col>
      <xdr:colOff>161925</xdr:colOff>
      <xdr:row>99</xdr:row>
      <xdr:rowOff>3101</xdr:rowOff>
    </xdr:to>
    <xdr:cxnSp macro="">
      <xdr:nvCxnSpPr>
        <xdr:cNvPr id="663" name="直線コネクタ 662"/>
        <xdr:cNvCxnSpPr/>
      </xdr:nvCxnSpPr>
      <xdr:spPr>
        <a:xfrm>
          <a:off x="13703300" y="16945054"/>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121906</xdr:rowOff>
    </xdr:from>
    <xdr:to>
      <xdr:col>19</xdr:col>
      <xdr:colOff>644525</xdr:colOff>
      <xdr:row>98</xdr:row>
      <xdr:rowOff>142954</xdr:rowOff>
    </xdr:to>
    <xdr:cxnSp macro="">
      <xdr:nvCxnSpPr>
        <xdr:cNvPr id="666" name="直線コネクタ 665"/>
        <xdr:cNvCxnSpPr/>
      </xdr:nvCxnSpPr>
      <xdr:spPr>
        <a:xfrm>
          <a:off x="12814300" y="16924006"/>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46696</xdr:rowOff>
    </xdr:from>
    <xdr:ext cx="534377" cy="259045"/>
    <xdr:sp macro="" textlink="">
      <xdr:nvSpPr>
        <xdr:cNvPr id="668" name="テキスト ボックス 667"/>
        <xdr:cNvSpPr txBox="1"/>
      </xdr:nvSpPr>
      <xdr:spPr>
        <a:xfrm>
          <a:off x="13436111" y="170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145047</xdr:rowOff>
    </xdr:from>
    <xdr:to>
      <xdr:col>23</xdr:col>
      <xdr:colOff>568325</xdr:colOff>
      <xdr:row>99</xdr:row>
      <xdr:rowOff>75197</xdr:rowOff>
    </xdr:to>
    <xdr:sp macro="" textlink="">
      <xdr:nvSpPr>
        <xdr:cNvPr id="676" name="円/楕円 675"/>
        <xdr:cNvSpPr/>
      </xdr:nvSpPr>
      <xdr:spPr>
        <a:xfrm>
          <a:off x="16268700" y="169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109785</xdr:rowOff>
    </xdr:from>
    <xdr:ext cx="534377" cy="259045"/>
    <xdr:sp macro="" textlink="">
      <xdr:nvSpPr>
        <xdr:cNvPr id="677" name="積立金該当値テキスト"/>
        <xdr:cNvSpPr txBox="1"/>
      </xdr:nvSpPr>
      <xdr:spPr>
        <a:xfrm>
          <a:off x="16370300" y="169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81828</xdr:rowOff>
    </xdr:from>
    <xdr:to>
      <xdr:col>22</xdr:col>
      <xdr:colOff>415925</xdr:colOff>
      <xdr:row>99</xdr:row>
      <xdr:rowOff>11978</xdr:rowOff>
    </xdr:to>
    <xdr:sp macro="" textlink="">
      <xdr:nvSpPr>
        <xdr:cNvPr id="678" name="円/楕円 677"/>
        <xdr:cNvSpPr/>
      </xdr:nvSpPr>
      <xdr:spPr>
        <a:xfrm>
          <a:off x="15430500" y="16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28505</xdr:rowOff>
    </xdr:from>
    <xdr:ext cx="534377" cy="259045"/>
    <xdr:sp macro="" textlink="">
      <xdr:nvSpPr>
        <xdr:cNvPr id="679" name="テキスト ボックス 678"/>
        <xdr:cNvSpPr txBox="1"/>
      </xdr:nvSpPr>
      <xdr:spPr>
        <a:xfrm>
          <a:off x="15214111" y="166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123751</xdr:rowOff>
    </xdr:from>
    <xdr:to>
      <xdr:col>21</xdr:col>
      <xdr:colOff>212725</xdr:colOff>
      <xdr:row>99</xdr:row>
      <xdr:rowOff>53901</xdr:rowOff>
    </xdr:to>
    <xdr:sp macro="" textlink="">
      <xdr:nvSpPr>
        <xdr:cNvPr id="680" name="円/楕円 679"/>
        <xdr:cNvSpPr/>
      </xdr:nvSpPr>
      <xdr:spPr>
        <a:xfrm>
          <a:off x="14541500" y="16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45028</xdr:rowOff>
    </xdr:from>
    <xdr:ext cx="534377" cy="259045"/>
    <xdr:sp macro="" textlink="">
      <xdr:nvSpPr>
        <xdr:cNvPr id="681" name="テキスト ボックス 680"/>
        <xdr:cNvSpPr txBox="1"/>
      </xdr:nvSpPr>
      <xdr:spPr>
        <a:xfrm>
          <a:off x="14325111" y="170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92154</xdr:rowOff>
    </xdr:from>
    <xdr:to>
      <xdr:col>20</xdr:col>
      <xdr:colOff>9525</xdr:colOff>
      <xdr:row>99</xdr:row>
      <xdr:rowOff>22304</xdr:rowOff>
    </xdr:to>
    <xdr:sp macro="" textlink="">
      <xdr:nvSpPr>
        <xdr:cNvPr id="682" name="円/楕円 681"/>
        <xdr:cNvSpPr/>
      </xdr:nvSpPr>
      <xdr:spPr>
        <a:xfrm>
          <a:off x="13652500" y="168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38831</xdr:rowOff>
    </xdr:from>
    <xdr:ext cx="534377" cy="259045"/>
    <xdr:sp macro="" textlink="">
      <xdr:nvSpPr>
        <xdr:cNvPr id="683" name="テキスト ボックス 682"/>
        <xdr:cNvSpPr txBox="1"/>
      </xdr:nvSpPr>
      <xdr:spPr>
        <a:xfrm>
          <a:off x="13436111" y="166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71106</xdr:rowOff>
    </xdr:from>
    <xdr:to>
      <xdr:col>18</xdr:col>
      <xdr:colOff>492125</xdr:colOff>
      <xdr:row>99</xdr:row>
      <xdr:rowOff>1256</xdr:rowOff>
    </xdr:to>
    <xdr:sp macro="" textlink="">
      <xdr:nvSpPr>
        <xdr:cNvPr id="684" name="円/楕円 683"/>
        <xdr:cNvSpPr/>
      </xdr:nvSpPr>
      <xdr:spPr>
        <a:xfrm>
          <a:off x="12763500" y="168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17783</xdr:rowOff>
    </xdr:from>
    <xdr:ext cx="534377" cy="259045"/>
    <xdr:sp macro="" textlink="">
      <xdr:nvSpPr>
        <xdr:cNvPr id="685" name="テキスト ボックス 684"/>
        <xdr:cNvSpPr txBox="1"/>
      </xdr:nvSpPr>
      <xdr:spPr>
        <a:xfrm>
          <a:off x="12547111" y="166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147777</xdr:rowOff>
    </xdr:from>
    <xdr:to>
      <xdr:col>32</xdr:col>
      <xdr:colOff>187325</xdr:colOff>
      <xdr:row>37</xdr:row>
      <xdr:rowOff>101981</xdr:rowOff>
    </xdr:to>
    <xdr:cxnSp macro="">
      <xdr:nvCxnSpPr>
        <xdr:cNvPr id="714" name="直線コネクタ 713"/>
        <xdr:cNvCxnSpPr/>
      </xdr:nvCxnSpPr>
      <xdr:spPr>
        <a:xfrm>
          <a:off x="21323300" y="6319977"/>
          <a:ext cx="838200" cy="1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71441</xdr:rowOff>
    </xdr:from>
    <xdr:ext cx="378565" cy="259045"/>
    <xdr:sp macro="" textlink="">
      <xdr:nvSpPr>
        <xdr:cNvPr id="715"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147777</xdr:rowOff>
    </xdr:from>
    <xdr:to>
      <xdr:col>31</xdr:col>
      <xdr:colOff>34925</xdr:colOff>
      <xdr:row>37</xdr:row>
      <xdr:rowOff>78206</xdr:rowOff>
    </xdr:to>
    <xdr:cxnSp macro="">
      <xdr:nvCxnSpPr>
        <xdr:cNvPr id="717" name="直線コネクタ 716"/>
        <xdr:cNvCxnSpPr/>
      </xdr:nvCxnSpPr>
      <xdr:spPr>
        <a:xfrm flipV="1">
          <a:off x="20434300" y="6319977"/>
          <a:ext cx="8890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3548</xdr:rowOff>
    </xdr:from>
    <xdr:ext cx="469744" cy="259045"/>
    <xdr:sp macro="" textlink="">
      <xdr:nvSpPr>
        <xdr:cNvPr id="719" name="テキスト ボックス 718"/>
        <xdr:cNvSpPr txBox="1"/>
      </xdr:nvSpPr>
      <xdr:spPr>
        <a:xfrm>
          <a:off x="21088427"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78206</xdr:rowOff>
    </xdr:from>
    <xdr:to>
      <xdr:col>29</xdr:col>
      <xdr:colOff>517525</xdr:colOff>
      <xdr:row>37</xdr:row>
      <xdr:rowOff>91313</xdr:rowOff>
    </xdr:to>
    <xdr:cxnSp macro="">
      <xdr:nvCxnSpPr>
        <xdr:cNvPr id="720" name="直線コネクタ 719"/>
        <xdr:cNvCxnSpPr/>
      </xdr:nvCxnSpPr>
      <xdr:spPr>
        <a:xfrm flipV="1">
          <a:off x="19545300" y="6421856"/>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73499</xdr:rowOff>
    </xdr:from>
    <xdr:ext cx="469744" cy="259045"/>
    <xdr:sp macro="" textlink="">
      <xdr:nvSpPr>
        <xdr:cNvPr id="722" name="テキスト ボックス 721"/>
        <xdr:cNvSpPr txBox="1"/>
      </xdr:nvSpPr>
      <xdr:spPr>
        <a:xfrm>
          <a:off x="20199427" y="6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130937</xdr:rowOff>
    </xdr:from>
    <xdr:to>
      <xdr:col>28</xdr:col>
      <xdr:colOff>314325</xdr:colOff>
      <xdr:row>37</xdr:row>
      <xdr:rowOff>91313</xdr:rowOff>
    </xdr:to>
    <xdr:cxnSp macro="">
      <xdr:nvCxnSpPr>
        <xdr:cNvPr id="723" name="直線コネクタ 722"/>
        <xdr:cNvCxnSpPr/>
      </xdr:nvCxnSpPr>
      <xdr:spPr>
        <a:xfrm>
          <a:off x="18656300" y="5960237"/>
          <a:ext cx="88900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142612</xdr:rowOff>
    </xdr:from>
    <xdr:ext cx="469744" cy="259045"/>
    <xdr:sp macro="" textlink="">
      <xdr:nvSpPr>
        <xdr:cNvPr id="725" name="テキスト ボックス 724"/>
        <xdr:cNvSpPr txBox="1"/>
      </xdr:nvSpPr>
      <xdr:spPr>
        <a:xfrm>
          <a:off x="19310427" y="665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95064</xdr:rowOff>
    </xdr:from>
    <xdr:ext cx="469744" cy="259045"/>
    <xdr:sp macro="" textlink="">
      <xdr:nvSpPr>
        <xdr:cNvPr id="727" name="テキスト ボックス 726"/>
        <xdr:cNvSpPr txBox="1"/>
      </xdr:nvSpPr>
      <xdr:spPr>
        <a:xfrm>
          <a:off x="18421427"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51181</xdr:rowOff>
    </xdr:from>
    <xdr:to>
      <xdr:col>32</xdr:col>
      <xdr:colOff>238125</xdr:colOff>
      <xdr:row>37</xdr:row>
      <xdr:rowOff>152781</xdr:rowOff>
    </xdr:to>
    <xdr:sp macro="" textlink="">
      <xdr:nvSpPr>
        <xdr:cNvPr id="733" name="円/楕円 732"/>
        <xdr:cNvSpPr/>
      </xdr:nvSpPr>
      <xdr:spPr>
        <a:xfrm>
          <a:off x="221107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74058</xdr:rowOff>
    </xdr:from>
    <xdr:ext cx="469744" cy="259045"/>
    <xdr:sp macro="" textlink="">
      <xdr:nvSpPr>
        <xdr:cNvPr id="734" name="投資及び出資金該当値テキスト"/>
        <xdr:cNvSpPr txBox="1"/>
      </xdr:nvSpPr>
      <xdr:spPr>
        <a:xfrm>
          <a:off x="22212300" y="62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96977</xdr:rowOff>
    </xdr:from>
    <xdr:to>
      <xdr:col>31</xdr:col>
      <xdr:colOff>85725</xdr:colOff>
      <xdr:row>37</xdr:row>
      <xdr:rowOff>27127</xdr:rowOff>
    </xdr:to>
    <xdr:sp macro="" textlink="">
      <xdr:nvSpPr>
        <xdr:cNvPr id="735" name="円/楕円 734"/>
        <xdr:cNvSpPr/>
      </xdr:nvSpPr>
      <xdr:spPr>
        <a:xfrm>
          <a:off x="21272500" y="62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43654</xdr:rowOff>
    </xdr:from>
    <xdr:ext cx="469744" cy="259045"/>
    <xdr:sp macro="" textlink="">
      <xdr:nvSpPr>
        <xdr:cNvPr id="736" name="テキスト ボックス 735"/>
        <xdr:cNvSpPr txBox="1"/>
      </xdr:nvSpPr>
      <xdr:spPr>
        <a:xfrm>
          <a:off x="21088427" y="604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27406</xdr:rowOff>
    </xdr:from>
    <xdr:to>
      <xdr:col>29</xdr:col>
      <xdr:colOff>568325</xdr:colOff>
      <xdr:row>37</xdr:row>
      <xdr:rowOff>129006</xdr:rowOff>
    </xdr:to>
    <xdr:sp macro="" textlink="">
      <xdr:nvSpPr>
        <xdr:cNvPr id="737" name="円/楕円 736"/>
        <xdr:cNvSpPr/>
      </xdr:nvSpPr>
      <xdr:spPr>
        <a:xfrm>
          <a:off x="20383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145533</xdr:rowOff>
    </xdr:from>
    <xdr:ext cx="469744" cy="259045"/>
    <xdr:sp macro="" textlink="">
      <xdr:nvSpPr>
        <xdr:cNvPr id="738" name="テキスト ボックス 737"/>
        <xdr:cNvSpPr txBox="1"/>
      </xdr:nvSpPr>
      <xdr:spPr>
        <a:xfrm>
          <a:off x="20199427" y="61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40513</xdr:rowOff>
    </xdr:from>
    <xdr:to>
      <xdr:col>28</xdr:col>
      <xdr:colOff>365125</xdr:colOff>
      <xdr:row>37</xdr:row>
      <xdr:rowOff>142113</xdr:rowOff>
    </xdr:to>
    <xdr:sp macro="" textlink="">
      <xdr:nvSpPr>
        <xdr:cNvPr id="739" name="円/楕円 738"/>
        <xdr:cNvSpPr/>
      </xdr:nvSpPr>
      <xdr:spPr>
        <a:xfrm>
          <a:off x="19494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158640</xdr:rowOff>
    </xdr:from>
    <xdr:ext cx="469744" cy="259045"/>
    <xdr:sp macro="" textlink="">
      <xdr:nvSpPr>
        <xdr:cNvPr id="740" name="テキスト ボックス 739"/>
        <xdr:cNvSpPr txBox="1"/>
      </xdr:nvSpPr>
      <xdr:spPr>
        <a:xfrm>
          <a:off x="19310427" y="61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80137</xdr:rowOff>
    </xdr:from>
    <xdr:to>
      <xdr:col>27</xdr:col>
      <xdr:colOff>161925</xdr:colOff>
      <xdr:row>35</xdr:row>
      <xdr:rowOff>10287</xdr:rowOff>
    </xdr:to>
    <xdr:sp macro="" textlink="">
      <xdr:nvSpPr>
        <xdr:cNvPr id="741" name="円/楕円 740"/>
        <xdr:cNvSpPr/>
      </xdr:nvSpPr>
      <xdr:spPr>
        <a:xfrm>
          <a:off x="18605500" y="59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26814</xdr:rowOff>
    </xdr:from>
    <xdr:ext cx="534377" cy="259045"/>
    <xdr:sp macro="" textlink="">
      <xdr:nvSpPr>
        <xdr:cNvPr id="742" name="テキスト ボックス 741"/>
        <xdr:cNvSpPr txBox="1"/>
      </xdr:nvSpPr>
      <xdr:spPr>
        <a:xfrm>
          <a:off x="18389111" y="56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37935</xdr:rowOff>
    </xdr:from>
    <xdr:to>
      <xdr:col>32</xdr:col>
      <xdr:colOff>187325</xdr:colOff>
      <xdr:row>59</xdr:row>
      <xdr:rowOff>39440</xdr:rowOff>
    </xdr:to>
    <xdr:cxnSp macro="">
      <xdr:nvCxnSpPr>
        <xdr:cNvPr id="771" name="直線コネクタ 770"/>
        <xdr:cNvCxnSpPr/>
      </xdr:nvCxnSpPr>
      <xdr:spPr>
        <a:xfrm>
          <a:off x="21323300" y="10153485"/>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36602</xdr:rowOff>
    </xdr:from>
    <xdr:to>
      <xdr:col>31</xdr:col>
      <xdr:colOff>34925</xdr:colOff>
      <xdr:row>59</xdr:row>
      <xdr:rowOff>37935</xdr:rowOff>
    </xdr:to>
    <xdr:cxnSp macro="">
      <xdr:nvCxnSpPr>
        <xdr:cNvPr id="774" name="直線コネクタ 773"/>
        <xdr:cNvCxnSpPr/>
      </xdr:nvCxnSpPr>
      <xdr:spPr>
        <a:xfrm>
          <a:off x="20434300" y="1015215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35478</xdr:rowOff>
    </xdr:from>
    <xdr:to>
      <xdr:col>29</xdr:col>
      <xdr:colOff>517525</xdr:colOff>
      <xdr:row>59</xdr:row>
      <xdr:rowOff>36602</xdr:rowOff>
    </xdr:to>
    <xdr:cxnSp macro="">
      <xdr:nvCxnSpPr>
        <xdr:cNvPr id="777" name="直線コネクタ 776"/>
        <xdr:cNvCxnSpPr/>
      </xdr:nvCxnSpPr>
      <xdr:spPr>
        <a:xfrm>
          <a:off x="19545300" y="1015102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34620</xdr:rowOff>
    </xdr:from>
    <xdr:to>
      <xdr:col>28</xdr:col>
      <xdr:colOff>314325</xdr:colOff>
      <xdr:row>59</xdr:row>
      <xdr:rowOff>35478</xdr:rowOff>
    </xdr:to>
    <xdr:cxnSp macro="">
      <xdr:nvCxnSpPr>
        <xdr:cNvPr id="780" name="直線コネクタ 779"/>
        <xdr:cNvCxnSpPr/>
      </xdr:nvCxnSpPr>
      <xdr:spPr>
        <a:xfrm>
          <a:off x="18656300" y="10150170"/>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160090</xdr:rowOff>
    </xdr:from>
    <xdr:to>
      <xdr:col>32</xdr:col>
      <xdr:colOff>238125</xdr:colOff>
      <xdr:row>59</xdr:row>
      <xdr:rowOff>90240</xdr:rowOff>
    </xdr:to>
    <xdr:sp macro="" textlink="">
      <xdr:nvSpPr>
        <xdr:cNvPr id="790" name="円/楕円 789"/>
        <xdr:cNvSpPr/>
      </xdr:nvSpPr>
      <xdr:spPr>
        <a:xfrm>
          <a:off x="22110700" y="101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75017</xdr:rowOff>
    </xdr:from>
    <xdr:ext cx="378565" cy="259045"/>
    <xdr:sp macro="" textlink="">
      <xdr:nvSpPr>
        <xdr:cNvPr id="791" name="貸付金該当値テキスト"/>
        <xdr:cNvSpPr txBox="1"/>
      </xdr:nvSpPr>
      <xdr:spPr>
        <a:xfrm>
          <a:off x="22212300" y="1001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158585</xdr:rowOff>
    </xdr:from>
    <xdr:to>
      <xdr:col>31</xdr:col>
      <xdr:colOff>85725</xdr:colOff>
      <xdr:row>59</xdr:row>
      <xdr:rowOff>88735</xdr:rowOff>
    </xdr:to>
    <xdr:sp macro="" textlink="">
      <xdr:nvSpPr>
        <xdr:cNvPr id="792" name="円/楕円 791"/>
        <xdr:cNvSpPr/>
      </xdr:nvSpPr>
      <xdr:spPr>
        <a:xfrm>
          <a:off x="21272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79862</xdr:rowOff>
    </xdr:from>
    <xdr:ext cx="378565" cy="259045"/>
    <xdr:sp macro="" textlink="">
      <xdr:nvSpPr>
        <xdr:cNvPr id="793" name="テキスト ボックス 792"/>
        <xdr:cNvSpPr txBox="1"/>
      </xdr:nvSpPr>
      <xdr:spPr>
        <a:xfrm>
          <a:off x="21134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157252</xdr:rowOff>
    </xdr:from>
    <xdr:to>
      <xdr:col>29</xdr:col>
      <xdr:colOff>568325</xdr:colOff>
      <xdr:row>59</xdr:row>
      <xdr:rowOff>87402</xdr:rowOff>
    </xdr:to>
    <xdr:sp macro="" textlink="">
      <xdr:nvSpPr>
        <xdr:cNvPr id="794" name="円/楕円 793"/>
        <xdr:cNvSpPr/>
      </xdr:nvSpPr>
      <xdr:spPr>
        <a:xfrm>
          <a:off x="20383500" y="101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78529</xdr:rowOff>
    </xdr:from>
    <xdr:ext cx="378565" cy="259045"/>
    <xdr:sp macro="" textlink="">
      <xdr:nvSpPr>
        <xdr:cNvPr id="795" name="テキスト ボックス 794"/>
        <xdr:cNvSpPr txBox="1"/>
      </xdr:nvSpPr>
      <xdr:spPr>
        <a:xfrm>
          <a:off x="20245017" y="10194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156128</xdr:rowOff>
    </xdr:from>
    <xdr:to>
      <xdr:col>28</xdr:col>
      <xdr:colOff>365125</xdr:colOff>
      <xdr:row>59</xdr:row>
      <xdr:rowOff>86278</xdr:rowOff>
    </xdr:to>
    <xdr:sp macro="" textlink="">
      <xdr:nvSpPr>
        <xdr:cNvPr id="796" name="円/楕円 795"/>
        <xdr:cNvSpPr/>
      </xdr:nvSpPr>
      <xdr:spPr>
        <a:xfrm>
          <a:off x="19494500" y="101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77405</xdr:rowOff>
    </xdr:from>
    <xdr:ext cx="378565" cy="259045"/>
    <xdr:sp macro="" textlink="">
      <xdr:nvSpPr>
        <xdr:cNvPr id="797" name="テキスト ボックス 796"/>
        <xdr:cNvSpPr txBox="1"/>
      </xdr:nvSpPr>
      <xdr:spPr>
        <a:xfrm>
          <a:off x="19356017" y="101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155270</xdr:rowOff>
    </xdr:from>
    <xdr:to>
      <xdr:col>27</xdr:col>
      <xdr:colOff>161925</xdr:colOff>
      <xdr:row>59</xdr:row>
      <xdr:rowOff>85420</xdr:rowOff>
    </xdr:to>
    <xdr:sp macro="" textlink="">
      <xdr:nvSpPr>
        <xdr:cNvPr id="798" name="円/楕円 797"/>
        <xdr:cNvSpPr/>
      </xdr:nvSpPr>
      <xdr:spPr>
        <a:xfrm>
          <a:off x="18605500" y="100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76547</xdr:rowOff>
    </xdr:from>
    <xdr:ext cx="378565" cy="259045"/>
    <xdr:sp macro="" textlink="">
      <xdr:nvSpPr>
        <xdr:cNvPr id="799" name="テキスト ボックス 798"/>
        <xdr:cNvSpPr txBox="1"/>
      </xdr:nvSpPr>
      <xdr:spPr>
        <a:xfrm>
          <a:off x="18467017" y="1019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102908</xdr:rowOff>
    </xdr:from>
    <xdr:to>
      <xdr:col>32</xdr:col>
      <xdr:colOff>187325</xdr:colOff>
      <xdr:row>76</xdr:row>
      <xdr:rowOff>150495</xdr:rowOff>
    </xdr:to>
    <xdr:cxnSp macro="">
      <xdr:nvCxnSpPr>
        <xdr:cNvPr id="829" name="直線コネクタ 828"/>
        <xdr:cNvCxnSpPr/>
      </xdr:nvCxnSpPr>
      <xdr:spPr>
        <a:xfrm flipV="1">
          <a:off x="21323300" y="13133108"/>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150495</xdr:rowOff>
    </xdr:from>
    <xdr:to>
      <xdr:col>31</xdr:col>
      <xdr:colOff>34925</xdr:colOff>
      <xdr:row>76</xdr:row>
      <xdr:rowOff>164173</xdr:rowOff>
    </xdr:to>
    <xdr:cxnSp macro="">
      <xdr:nvCxnSpPr>
        <xdr:cNvPr id="832" name="直線コネクタ 831"/>
        <xdr:cNvCxnSpPr/>
      </xdr:nvCxnSpPr>
      <xdr:spPr>
        <a:xfrm flipV="1">
          <a:off x="20434300" y="13180695"/>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164173</xdr:rowOff>
    </xdr:from>
    <xdr:to>
      <xdr:col>29</xdr:col>
      <xdr:colOff>517525</xdr:colOff>
      <xdr:row>76</xdr:row>
      <xdr:rowOff>166460</xdr:rowOff>
    </xdr:to>
    <xdr:cxnSp macro="">
      <xdr:nvCxnSpPr>
        <xdr:cNvPr id="835" name="直線コネクタ 834"/>
        <xdr:cNvCxnSpPr/>
      </xdr:nvCxnSpPr>
      <xdr:spPr>
        <a:xfrm flipV="1">
          <a:off x="19545300" y="1319437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165506</xdr:rowOff>
    </xdr:from>
    <xdr:to>
      <xdr:col>28</xdr:col>
      <xdr:colOff>314325</xdr:colOff>
      <xdr:row>76</xdr:row>
      <xdr:rowOff>166460</xdr:rowOff>
    </xdr:to>
    <xdr:cxnSp macro="">
      <xdr:nvCxnSpPr>
        <xdr:cNvPr id="838" name="直線コネクタ 837"/>
        <xdr:cNvCxnSpPr/>
      </xdr:nvCxnSpPr>
      <xdr:spPr>
        <a:xfrm>
          <a:off x="18656300" y="1319570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52108</xdr:rowOff>
    </xdr:from>
    <xdr:to>
      <xdr:col>32</xdr:col>
      <xdr:colOff>238125</xdr:colOff>
      <xdr:row>76</xdr:row>
      <xdr:rowOff>153708</xdr:rowOff>
    </xdr:to>
    <xdr:sp macro="" textlink="">
      <xdr:nvSpPr>
        <xdr:cNvPr id="848" name="円/楕円 847"/>
        <xdr:cNvSpPr/>
      </xdr:nvSpPr>
      <xdr:spPr>
        <a:xfrm>
          <a:off x="22110700" y="130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30535</xdr:rowOff>
    </xdr:from>
    <xdr:ext cx="534377" cy="259045"/>
    <xdr:sp macro="" textlink="">
      <xdr:nvSpPr>
        <xdr:cNvPr id="849" name="繰出金該当値テキスト"/>
        <xdr:cNvSpPr txBox="1"/>
      </xdr:nvSpPr>
      <xdr:spPr>
        <a:xfrm>
          <a:off x="22212300" y="130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99695</xdr:rowOff>
    </xdr:from>
    <xdr:to>
      <xdr:col>31</xdr:col>
      <xdr:colOff>85725</xdr:colOff>
      <xdr:row>77</xdr:row>
      <xdr:rowOff>29845</xdr:rowOff>
    </xdr:to>
    <xdr:sp macro="" textlink="">
      <xdr:nvSpPr>
        <xdr:cNvPr id="850" name="円/楕円 849"/>
        <xdr:cNvSpPr/>
      </xdr:nvSpPr>
      <xdr:spPr>
        <a:xfrm>
          <a:off x="212725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20972</xdr:rowOff>
    </xdr:from>
    <xdr:ext cx="534377" cy="259045"/>
    <xdr:sp macro="" textlink="">
      <xdr:nvSpPr>
        <xdr:cNvPr id="851" name="テキスト ボックス 850"/>
        <xdr:cNvSpPr txBox="1"/>
      </xdr:nvSpPr>
      <xdr:spPr>
        <a:xfrm>
          <a:off x="21056111" y="132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113373</xdr:rowOff>
    </xdr:from>
    <xdr:to>
      <xdr:col>29</xdr:col>
      <xdr:colOff>568325</xdr:colOff>
      <xdr:row>77</xdr:row>
      <xdr:rowOff>43523</xdr:rowOff>
    </xdr:to>
    <xdr:sp macro="" textlink="">
      <xdr:nvSpPr>
        <xdr:cNvPr id="852" name="円/楕円 851"/>
        <xdr:cNvSpPr/>
      </xdr:nvSpPr>
      <xdr:spPr>
        <a:xfrm>
          <a:off x="20383500" y="131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34650</xdr:rowOff>
    </xdr:from>
    <xdr:ext cx="534377" cy="259045"/>
    <xdr:sp macro="" textlink="">
      <xdr:nvSpPr>
        <xdr:cNvPr id="853" name="テキスト ボックス 852"/>
        <xdr:cNvSpPr txBox="1"/>
      </xdr:nvSpPr>
      <xdr:spPr>
        <a:xfrm>
          <a:off x="20167111" y="132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115660</xdr:rowOff>
    </xdr:from>
    <xdr:to>
      <xdr:col>28</xdr:col>
      <xdr:colOff>365125</xdr:colOff>
      <xdr:row>77</xdr:row>
      <xdr:rowOff>45810</xdr:rowOff>
    </xdr:to>
    <xdr:sp macro="" textlink="">
      <xdr:nvSpPr>
        <xdr:cNvPr id="854" name="円/楕円 853"/>
        <xdr:cNvSpPr/>
      </xdr:nvSpPr>
      <xdr:spPr>
        <a:xfrm>
          <a:off x="19494500" y="131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36937</xdr:rowOff>
    </xdr:from>
    <xdr:ext cx="534377" cy="259045"/>
    <xdr:sp macro="" textlink="">
      <xdr:nvSpPr>
        <xdr:cNvPr id="855" name="テキスト ボックス 854"/>
        <xdr:cNvSpPr txBox="1"/>
      </xdr:nvSpPr>
      <xdr:spPr>
        <a:xfrm>
          <a:off x="19278111" y="132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114706</xdr:rowOff>
    </xdr:from>
    <xdr:to>
      <xdr:col>27</xdr:col>
      <xdr:colOff>161925</xdr:colOff>
      <xdr:row>77</xdr:row>
      <xdr:rowOff>44856</xdr:rowOff>
    </xdr:to>
    <xdr:sp macro="" textlink="">
      <xdr:nvSpPr>
        <xdr:cNvPr id="856" name="円/楕円 855"/>
        <xdr:cNvSpPr/>
      </xdr:nvSpPr>
      <xdr:spPr>
        <a:xfrm>
          <a:off x="18605500" y="131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35983</xdr:rowOff>
    </xdr:from>
    <xdr:ext cx="534377" cy="259045"/>
    <xdr:sp macro="" textlink="">
      <xdr:nvSpPr>
        <xdr:cNvPr id="857" name="テキスト ボックス 856"/>
        <xdr:cNvSpPr txBox="1"/>
      </xdr:nvSpPr>
      <xdr:spPr>
        <a:xfrm>
          <a:off x="18389111" y="132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を除き全体として、人口減少が進んでいるため一人当たりのコストは県平均と比べ高いものとなっている。公共施設の老朽化が進んでいるため維持補修に係る費用が増加している。公共施設総合管理計画に基づき除却等を効率的に進め、適正管理によるコスト縮減に努めていく。複式学級の解消等をめざし学校統合が進められており、建設事業費と公債費の増加が見込まれる。また同様に、</a:t>
          </a:r>
          <a:r>
            <a:rPr kumimoji="1" lang="en-US" altLang="ja-JP" sz="1300">
              <a:latin typeface="ＭＳ Ｐゴシック"/>
            </a:rPr>
            <a:t>28</a:t>
          </a:r>
          <a:r>
            <a:rPr kumimoji="1" lang="ja-JP" altLang="en-US" sz="1300">
              <a:latin typeface="ＭＳ Ｐゴシック"/>
            </a:rPr>
            <a:t>年熊本地震及び豪雨災害による影響で災害復旧事業及び公債費の増加が見込まれる。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10,713
10,674
9,878.00
7,516,884
6,515,187
953,807
4,678,143
7,748,227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76073</xdr:rowOff>
    </xdr:from>
    <xdr:to>
      <xdr:col>6</xdr:col>
      <xdr:colOff>511175</xdr:colOff>
      <xdr:row>33</xdr:row>
      <xdr:rowOff>7112</xdr:rowOff>
    </xdr:to>
    <xdr:cxnSp macro="">
      <xdr:nvCxnSpPr>
        <xdr:cNvPr id="61" name="直線コネクタ 60"/>
        <xdr:cNvCxnSpPr/>
      </xdr:nvCxnSpPr>
      <xdr:spPr>
        <a:xfrm flipV="1">
          <a:off x="3797300" y="5391023"/>
          <a:ext cx="8382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7112</xdr:rowOff>
    </xdr:from>
    <xdr:to>
      <xdr:col>5</xdr:col>
      <xdr:colOff>358775</xdr:colOff>
      <xdr:row>33</xdr:row>
      <xdr:rowOff>89789</xdr:rowOff>
    </xdr:to>
    <xdr:cxnSp macro="">
      <xdr:nvCxnSpPr>
        <xdr:cNvPr id="64" name="直線コネクタ 63"/>
        <xdr:cNvCxnSpPr/>
      </xdr:nvCxnSpPr>
      <xdr:spPr>
        <a:xfrm flipV="1">
          <a:off x="2908300" y="5664962"/>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63119</xdr:rowOff>
    </xdr:from>
    <xdr:to>
      <xdr:col>4</xdr:col>
      <xdr:colOff>155575</xdr:colOff>
      <xdr:row>33</xdr:row>
      <xdr:rowOff>89789</xdr:rowOff>
    </xdr:to>
    <xdr:cxnSp macro="">
      <xdr:nvCxnSpPr>
        <xdr:cNvPr id="67" name="直線コネクタ 66"/>
        <xdr:cNvCxnSpPr/>
      </xdr:nvCxnSpPr>
      <xdr:spPr>
        <a:xfrm>
          <a:off x="2019300" y="572096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69" name="テキスト ボックス 68"/>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130175</xdr:rowOff>
    </xdr:from>
    <xdr:to>
      <xdr:col>2</xdr:col>
      <xdr:colOff>638175</xdr:colOff>
      <xdr:row>33</xdr:row>
      <xdr:rowOff>63119</xdr:rowOff>
    </xdr:to>
    <xdr:cxnSp macro="">
      <xdr:nvCxnSpPr>
        <xdr:cNvPr id="70" name="直線コネクタ 69"/>
        <xdr:cNvCxnSpPr/>
      </xdr:nvCxnSpPr>
      <xdr:spPr>
        <a:xfrm>
          <a:off x="1130300" y="5273675"/>
          <a:ext cx="889000" cy="4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72" name="テキスト ボックス 71"/>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25273</xdr:rowOff>
    </xdr:from>
    <xdr:to>
      <xdr:col>6</xdr:col>
      <xdr:colOff>561975</xdr:colOff>
      <xdr:row>31</xdr:row>
      <xdr:rowOff>126873</xdr:rowOff>
    </xdr:to>
    <xdr:sp macro="" textlink="">
      <xdr:nvSpPr>
        <xdr:cNvPr id="80" name="円/楕円 79"/>
        <xdr:cNvSpPr/>
      </xdr:nvSpPr>
      <xdr:spPr>
        <a:xfrm>
          <a:off x="4584700" y="53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48150</xdr:rowOff>
    </xdr:from>
    <xdr:ext cx="469744" cy="259045"/>
    <xdr:sp macro="" textlink="">
      <xdr:nvSpPr>
        <xdr:cNvPr id="81" name="議会費該当値テキスト"/>
        <xdr:cNvSpPr txBox="1"/>
      </xdr:nvSpPr>
      <xdr:spPr>
        <a:xfrm>
          <a:off x="4686300" y="519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127762</xdr:rowOff>
    </xdr:from>
    <xdr:to>
      <xdr:col>5</xdr:col>
      <xdr:colOff>409575</xdr:colOff>
      <xdr:row>33</xdr:row>
      <xdr:rowOff>57912</xdr:rowOff>
    </xdr:to>
    <xdr:sp macro="" textlink="">
      <xdr:nvSpPr>
        <xdr:cNvPr id="82" name="円/楕円 81"/>
        <xdr:cNvSpPr/>
      </xdr:nvSpPr>
      <xdr:spPr>
        <a:xfrm>
          <a:off x="3746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74439</xdr:rowOff>
    </xdr:from>
    <xdr:ext cx="469744" cy="259045"/>
    <xdr:sp macro="" textlink="">
      <xdr:nvSpPr>
        <xdr:cNvPr id="83" name="テキスト ボックス 82"/>
        <xdr:cNvSpPr txBox="1"/>
      </xdr:nvSpPr>
      <xdr:spPr>
        <a:xfrm>
          <a:off x="3562427"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38989</xdr:rowOff>
    </xdr:from>
    <xdr:to>
      <xdr:col>4</xdr:col>
      <xdr:colOff>206375</xdr:colOff>
      <xdr:row>33</xdr:row>
      <xdr:rowOff>140589</xdr:rowOff>
    </xdr:to>
    <xdr:sp macro="" textlink="">
      <xdr:nvSpPr>
        <xdr:cNvPr id="84" name="円/楕円 83"/>
        <xdr:cNvSpPr/>
      </xdr:nvSpPr>
      <xdr:spPr>
        <a:xfrm>
          <a:off x="2857500" y="56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157116</xdr:rowOff>
    </xdr:from>
    <xdr:ext cx="469744" cy="259045"/>
    <xdr:sp macro="" textlink="">
      <xdr:nvSpPr>
        <xdr:cNvPr id="85" name="テキスト ボックス 84"/>
        <xdr:cNvSpPr txBox="1"/>
      </xdr:nvSpPr>
      <xdr:spPr>
        <a:xfrm>
          <a:off x="2673427" y="54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12319</xdr:rowOff>
    </xdr:from>
    <xdr:to>
      <xdr:col>3</xdr:col>
      <xdr:colOff>3175</xdr:colOff>
      <xdr:row>33</xdr:row>
      <xdr:rowOff>113919</xdr:rowOff>
    </xdr:to>
    <xdr:sp macro="" textlink="">
      <xdr:nvSpPr>
        <xdr:cNvPr id="86" name="円/楕円 85"/>
        <xdr:cNvSpPr/>
      </xdr:nvSpPr>
      <xdr:spPr>
        <a:xfrm>
          <a:off x="1968500" y="56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130446</xdr:rowOff>
    </xdr:from>
    <xdr:ext cx="469744" cy="259045"/>
    <xdr:sp macro="" textlink="">
      <xdr:nvSpPr>
        <xdr:cNvPr id="87" name="テキスト ボックス 86"/>
        <xdr:cNvSpPr txBox="1"/>
      </xdr:nvSpPr>
      <xdr:spPr>
        <a:xfrm>
          <a:off x="1784427" y="54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79375</xdr:rowOff>
    </xdr:from>
    <xdr:to>
      <xdr:col>1</xdr:col>
      <xdr:colOff>485775</xdr:colOff>
      <xdr:row>31</xdr:row>
      <xdr:rowOff>9525</xdr:rowOff>
    </xdr:to>
    <xdr:sp macro="" textlink="">
      <xdr:nvSpPr>
        <xdr:cNvPr id="88" name="円/楕円 87"/>
        <xdr:cNvSpPr/>
      </xdr:nvSpPr>
      <xdr:spPr>
        <a:xfrm>
          <a:off x="1079500" y="5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26052</xdr:rowOff>
    </xdr:from>
    <xdr:ext cx="469744" cy="259045"/>
    <xdr:sp macro="" textlink="">
      <xdr:nvSpPr>
        <xdr:cNvPr id="89" name="テキスト ボックス 88"/>
        <xdr:cNvSpPr txBox="1"/>
      </xdr:nvSpPr>
      <xdr:spPr>
        <a:xfrm>
          <a:off x="895427"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12751</xdr:rowOff>
    </xdr:from>
    <xdr:to>
      <xdr:col>6</xdr:col>
      <xdr:colOff>511175</xdr:colOff>
      <xdr:row>58</xdr:row>
      <xdr:rowOff>99127</xdr:rowOff>
    </xdr:to>
    <xdr:cxnSp macro="">
      <xdr:nvCxnSpPr>
        <xdr:cNvPr id="118" name="直線コネクタ 117"/>
        <xdr:cNvCxnSpPr/>
      </xdr:nvCxnSpPr>
      <xdr:spPr>
        <a:xfrm>
          <a:off x="3797300" y="9956851"/>
          <a:ext cx="838200" cy="8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12751</xdr:rowOff>
    </xdr:from>
    <xdr:to>
      <xdr:col>5</xdr:col>
      <xdr:colOff>358775</xdr:colOff>
      <xdr:row>58</xdr:row>
      <xdr:rowOff>84048</xdr:rowOff>
    </xdr:to>
    <xdr:cxnSp macro="">
      <xdr:nvCxnSpPr>
        <xdr:cNvPr id="121" name="直線コネクタ 120"/>
        <xdr:cNvCxnSpPr/>
      </xdr:nvCxnSpPr>
      <xdr:spPr>
        <a:xfrm flipV="1">
          <a:off x="2908300" y="9956851"/>
          <a:ext cx="889000" cy="7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65156</xdr:rowOff>
    </xdr:from>
    <xdr:to>
      <xdr:col>4</xdr:col>
      <xdr:colOff>155575</xdr:colOff>
      <xdr:row>58</xdr:row>
      <xdr:rowOff>84048</xdr:rowOff>
    </xdr:to>
    <xdr:cxnSp macro="">
      <xdr:nvCxnSpPr>
        <xdr:cNvPr id="124" name="直線コネクタ 123"/>
        <xdr:cNvCxnSpPr/>
      </xdr:nvCxnSpPr>
      <xdr:spPr>
        <a:xfrm>
          <a:off x="2019300" y="10009256"/>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38763</xdr:rowOff>
    </xdr:from>
    <xdr:to>
      <xdr:col>2</xdr:col>
      <xdr:colOff>638175</xdr:colOff>
      <xdr:row>58</xdr:row>
      <xdr:rowOff>65156</xdr:rowOff>
    </xdr:to>
    <xdr:cxnSp macro="">
      <xdr:nvCxnSpPr>
        <xdr:cNvPr id="127" name="直線コネクタ 126"/>
        <xdr:cNvCxnSpPr/>
      </xdr:nvCxnSpPr>
      <xdr:spPr>
        <a:xfrm>
          <a:off x="1130300" y="9982863"/>
          <a:ext cx="889000" cy="2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127686</xdr:rowOff>
    </xdr:from>
    <xdr:ext cx="599010" cy="259045"/>
    <xdr:sp macro="" textlink="">
      <xdr:nvSpPr>
        <xdr:cNvPr id="129" name="テキスト ボックス 128"/>
        <xdr:cNvSpPr txBox="1"/>
      </xdr:nvSpPr>
      <xdr:spPr>
        <a:xfrm>
          <a:off x="1719794" y="10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122633</xdr:rowOff>
    </xdr:from>
    <xdr:ext cx="599010" cy="259045"/>
    <xdr:sp macro="" textlink="">
      <xdr:nvSpPr>
        <xdr:cNvPr id="131" name="テキスト ボックス 130"/>
        <xdr:cNvSpPr txBox="1"/>
      </xdr:nvSpPr>
      <xdr:spPr>
        <a:xfrm>
          <a:off x="830794"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48327</xdr:rowOff>
    </xdr:from>
    <xdr:to>
      <xdr:col>6</xdr:col>
      <xdr:colOff>561975</xdr:colOff>
      <xdr:row>58</xdr:row>
      <xdr:rowOff>149927</xdr:rowOff>
    </xdr:to>
    <xdr:sp macro="" textlink="">
      <xdr:nvSpPr>
        <xdr:cNvPr id="137" name="円/楕円 136"/>
        <xdr:cNvSpPr/>
      </xdr:nvSpPr>
      <xdr:spPr>
        <a:xfrm>
          <a:off x="4584700" y="99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7799</xdr:rowOff>
    </xdr:from>
    <xdr:ext cx="534377" cy="259045"/>
    <xdr:sp macro="" textlink="">
      <xdr:nvSpPr>
        <xdr:cNvPr id="138" name="総務費該当値テキスト"/>
        <xdr:cNvSpPr txBox="1"/>
      </xdr:nvSpPr>
      <xdr:spPr>
        <a:xfrm>
          <a:off x="4686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133401</xdr:rowOff>
    </xdr:from>
    <xdr:to>
      <xdr:col>5</xdr:col>
      <xdr:colOff>409575</xdr:colOff>
      <xdr:row>58</xdr:row>
      <xdr:rowOff>63551</xdr:rowOff>
    </xdr:to>
    <xdr:sp macro="" textlink="">
      <xdr:nvSpPr>
        <xdr:cNvPr id="139" name="円/楕円 138"/>
        <xdr:cNvSpPr/>
      </xdr:nvSpPr>
      <xdr:spPr>
        <a:xfrm>
          <a:off x="3746500" y="99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80078</xdr:rowOff>
    </xdr:from>
    <xdr:ext cx="599010" cy="259045"/>
    <xdr:sp macro="" textlink="">
      <xdr:nvSpPr>
        <xdr:cNvPr id="140" name="テキスト ボックス 139"/>
        <xdr:cNvSpPr txBox="1"/>
      </xdr:nvSpPr>
      <xdr:spPr>
        <a:xfrm>
          <a:off x="3497794" y="968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33248</xdr:rowOff>
    </xdr:from>
    <xdr:to>
      <xdr:col>4</xdr:col>
      <xdr:colOff>206375</xdr:colOff>
      <xdr:row>58</xdr:row>
      <xdr:rowOff>134848</xdr:rowOff>
    </xdr:to>
    <xdr:sp macro="" textlink="">
      <xdr:nvSpPr>
        <xdr:cNvPr id="141" name="円/楕円 140"/>
        <xdr:cNvSpPr/>
      </xdr:nvSpPr>
      <xdr:spPr>
        <a:xfrm>
          <a:off x="2857500" y="99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125975</xdr:rowOff>
    </xdr:from>
    <xdr:ext cx="599010" cy="259045"/>
    <xdr:sp macro="" textlink="">
      <xdr:nvSpPr>
        <xdr:cNvPr id="142" name="テキスト ボックス 141"/>
        <xdr:cNvSpPr txBox="1"/>
      </xdr:nvSpPr>
      <xdr:spPr>
        <a:xfrm>
          <a:off x="2608794" y="100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14356</xdr:rowOff>
    </xdr:from>
    <xdr:to>
      <xdr:col>3</xdr:col>
      <xdr:colOff>3175</xdr:colOff>
      <xdr:row>58</xdr:row>
      <xdr:rowOff>115956</xdr:rowOff>
    </xdr:to>
    <xdr:sp macro="" textlink="">
      <xdr:nvSpPr>
        <xdr:cNvPr id="143" name="円/楕円 142"/>
        <xdr:cNvSpPr/>
      </xdr:nvSpPr>
      <xdr:spPr>
        <a:xfrm>
          <a:off x="1968500" y="99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132483</xdr:rowOff>
    </xdr:from>
    <xdr:ext cx="599010" cy="259045"/>
    <xdr:sp macro="" textlink="">
      <xdr:nvSpPr>
        <xdr:cNvPr id="144" name="テキスト ボックス 143"/>
        <xdr:cNvSpPr txBox="1"/>
      </xdr:nvSpPr>
      <xdr:spPr>
        <a:xfrm>
          <a:off x="1719794" y="973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159413</xdr:rowOff>
    </xdr:from>
    <xdr:to>
      <xdr:col>1</xdr:col>
      <xdr:colOff>485775</xdr:colOff>
      <xdr:row>58</xdr:row>
      <xdr:rowOff>89563</xdr:rowOff>
    </xdr:to>
    <xdr:sp macro="" textlink="">
      <xdr:nvSpPr>
        <xdr:cNvPr id="145" name="円/楕円 144"/>
        <xdr:cNvSpPr/>
      </xdr:nvSpPr>
      <xdr:spPr>
        <a:xfrm>
          <a:off x="1079500" y="99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106090</xdr:rowOff>
    </xdr:from>
    <xdr:ext cx="599010" cy="259045"/>
    <xdr:sp macro="" textlink="">
      <xdr:nvSpPr>
        <xdr:cNvPr id="146" name="テキスト ボックス 145"/>
        <xdr:cNvSpPr txBox="1"/>
      </xdr:nvSpPr>
      <xdr:spPr>
        <a:xfrm>
          <a:off x="830794" y="970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19283</xdr:rowOff>
    </xdr:from>
    <xdr:to>
      <xdr:col>6</xdr:col>
      <xdr:colOff>511175</xdr:colOff>
      <xdr:row>75</xdr:row>
      <xdr:rowOff>131677</xdr:rowOff>
    </xdr:to>
    <xdr:cxnSp macro="">
      <xdr:nvCxnSpPr>
        <xdr:cNvPr id="178" name="直線コネクタ 177"/>
        <xdr:cNvCxnSpPr/>
      </xdr:nvCxnSpPr>
      <xdr:spPr>
        <a:xfrm flipV="1">
          <a:off x="3797300" y="12878033"/>
          <a:ext cx="8382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131677</xdr:rowOff>
    </xdr:from>
    <xdr:to>
      <xdr:col>5</xdr:col>
      <xdr:colOff>358775</xdr:colOff>
      <xdr:row>76</xdr:row>
      <xdr:rowOff>43481</xdr:rowOff>
    </xdr:to>
    <xdr:cxnSp macro="">
      <xdr:nvCxnSpPr>
        <xdr:cNvPr id="181" name="直線コネクタ 180"/>
        <xdr:cNvCxnSpPr/>
      </xdr:nvCxnSpPr>
      <xdr:spPr>
        <a:xfrm flipV="1">
          <a:off x="2908300" y="12990427"/>
          <a:ext cx="889000" cy="8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43481</xdr:rowOff>
    </xdr:from>
    <xdr:to>
      <xdr:col>4</xdr:col>
      <xdr:colOff>155575</xdr:colOff>
      <xdr:row>76</xdr:row>
      <xdr:rowOff>106662</xdr:rowOff>
    </xdr:to>
    <xdr:cxnSp macro="">
      <xdr:nvCxnSpPr>
        <xdr:cNvPr id="184" name="直線コネクタ 183"/>
        <xdr:cNvCxnSpPr/>
      </xdr:nvCxnSpPr>
      <xdr:spPr>
        <a:xfrm flipV="1">
          <a:off x="2019300" y="13073681"/>
          <a:ext cx="889000" cy="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106662</xdr:rowOff>
    </xdr:from>
    <xdr:to>
      <xdr:col>2</xdr:col>
      <xdr:colOff>638175</xdr:colOff>
      <xdr:row>76</xdr:row>
      <xdr:rowOff>126964</xdr:rowOff>
    </xdr:to>
    <xdr:cxnSp macro="">
      <xdr:nvCxnSpPr>
        <xdr:cNvPr id="187" name="直線コネクタ 186"/>
        <xdr:cNvCxnSpPr/>
      </xdr:nvCxnSpPr>
      <xdr:spPr>
        <a:xfrm flipV="1">
          <a:off x="1130300" y="13136862"/>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139933</xdr:rowOff>
    </xdr:from>
    <xdr:to>
      <xdr:col>6</xdr:col>
      <xdr:colOff>561975</xdr:colOff>
      <xdr:row>75</xdr:row>
      <xdr:rowOff>70083</xdr:rowOff>
    </xdr:to>
    <xdr:sp macro="" textlink="">
      <xdr:nvSpPr>
        <xdr:cNvPr id="197" name="円/楕円 196"/>
        <xdr:cNvSpPr/>
      </xdr:nvSpPr>
      <xdr:spPr>
        <a:xfrm>
          <a:off x="4584700" y="128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162810</xdr:rowOff>
    </xdr:from>
    <xdr:ext cx="599010" cy="259045"/>
    <xdr:sp macro="" textlink="">
      <xdr:nvSpPr>
        <xdr:cNvPr id="198" name="民生費該当値テキスト"/>
        <xdr:cNvSpPr txBox="1"/>
      </xdr:nvSpPr>
      <xdr:spPr>
        <a:xfrm>
          <a:off x="4686300" y="1267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80877</xdr:rowOff>
    </xdr:from>
    <xdr:to>
      <xdr:col>5</xdr:col>
      <xdr:colOff>409575</xdr:colOff>
      <xdr:row>76</xdr:row>
      <xdr:rowOff>11027</xdr:rowOff>
    </xdr:to>
    <xdr:sp macro="" textlink="">
      <xdr:nvSpPr>
        <xdr:cNvPr id="199" name="円/楕円 198"/>
        <xdr:cNvSpPr/>
      </xdr:nvSpPr>
      <xdr:spPr>
        <a:xfrm>
          <a:off x="3746500" y="129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2154</xdr:rowOff>
    </xdr:from>
    <xdr:ext cx="599010" cy="259045"/>
    <xdr:sp macro="" textlink="">
      <xdr:nvSpPr>
        <xdr:cNvPr id="200" name="テキスト ボックス 199"/>
        <xdr:cNvSpPr txBox="1"/>
      </xdr:nvSpPr>
      <xdr:spPr>
        <a:xfrm>
          <a:off x="3497794" y="130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149,987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164131</xdr:rowOff>
    </xdr:from>
    <xdr:to>
      <xdr:col>4</xdr:col>
      <xdr:colOff>206375</xdr:colOff>
      <xdr:row>76</xdr:row>
      <xdr:rowOff>94281</xdr:rowOff>
    </xdr:to>
    <xdr:sp macro="" textlink="">
      <xdr:nvSpPr>
        <xdr:cNvPr id="201" name="円/楕円 200"/>
        <xdr:cNvSpPr/>
      </xdr:nvSpPr>
      <xdr:spPr>
        <a:xfrm>
          <a:off x="2857500" y="130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85408</xdr:rowOff>
    </xdr:from>
    <xdr:ext cx="599010" cy="259045"/>
    <xdr:sp macro="" textlink="">
      <xdr:nvSpPr>
        <xdr:cNvPr id="202" name="テキスト ボックス 201"/>
        <xdr:cNvSpPr txBox="1"/>
      </xdr:nvSpPr>
      <xdr:spPr>
        <a:xfrm>
          <a:off x="2608794" y="1311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55862</xdr:rowOff>
    </xdr:from>
    <xdr:to>
      <xdr:col>3</xdr:col>
      <xdr:colOff>3175</xdr:colOff>
      <xdr:row>76</xdr:row>
      <xdr:rowOff>157462</xdr:rowOff>
    </xdr:to>
    <xdr:sp macro="" textlink="">
      <xdr:nvSpPr>
        <xdr:cNvPr id="203" name="円/楕円 202"/>
        <xdr:cNvSpPr/>
      </xdr:nvSpPr>
      <xdr:spPr>
        <a:xfrm>
          <a:off x="1968500" y="130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148589</xdr:rowOff>
    </xdr:from>
    <xdr:ext cx="599010" cy="259045"/>
    <xdr:sp macro="" textlink="">
      <xdr:nvSpPr>
        <xdr:cNvPr id="204" name="テキスト ボックス 203"/>
        <xdr:cNvSpPr txBox="1"/>
      </xdr:nvSpPr>
      <xdr:spPr>
        <a:xfrm>
          <a:off x="1719794" y="1317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76164</xdr:rowOff>
    </xdr:from>
    <xdr:to>
      <xdr:col>1</xdr:col>
      <xdr:colOff>485775</xdr:colOff>
      <xdr:row>77</xdr:row>
      <xdr:rowOff>6314</xdr:rowOff>
    </xdr:to>
    <xdr:sp macro="" textlink="">
      <xdr:nvSpPr>
        <xdr:cNvPr id="205" name="円/楕円 204"/>
        <xdr:cNvSpPr/>
      </xdr:nvSpPr>
      <xdr:spPr>
        <a:xfrm>
          <a:off x="1079500" y="131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168891</xdr:rowOff>
    </xdr:from>
    <xdr:ext cx="599010" cy="259045"/>
    <xdr:sp macro="" textlink="">
      <xdr:nvSpPr>
        <xdr:cNvPr id="206" name="テキスト ボックス 205"/>
        <xdr:cNvSpPr txBox="1"/>
      </xdr:nvSpPr>
      <xdr:spPr>
        <a:xfrm>
          <a:off x="830794" y="1319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132855</xdr:rowOff>
    </xdr:from>
    <xdr:to>
      <xdr:col>6</xdr:col>
      <xdr:colOff>511175</xdr:colOff>
      <xdr:row>94</xdr:row>
      <xdr:rowOff>146914</xdr:rowOff>
    </xdr:to>
    <xdr:cxnSp macro="">
      <xdr:nvCxnSpPr>
        <xdr:cNvPr id="235" name="直線コネクタ 234"/>
        <xdr:cNvCxnSpPr/>
      </xdr:nvCxnSpPr>
      <xdr:spPr>
        <a:xfrm flipV="1">
          <a:off x="3797300" y="16249155"/>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146914</xdr:rowOff>
    </xdr:from>
    <xdr:to>
      <xdr:col>5</xdr:col>
      <xdr:colOff>358775</xdr:colOff>
      <xdr:row>94</xdr:row>
      <xdr:rowOff>169393</xdr:rowOff>
    </xdr:to>
    <xdr:cxnSp macro="">
      <xdr:nvCxnSpPr>
        <xdr:cNvPr id="238" name="直線コネクタ 237"/>
        <xdr:cNvCxnSpPr/>
      </xdr:nvCxnSpPr>
      <xdr:spPr>
        <a:xfrm flipV="1">
          <a:off x="2908300" y="1626321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169393</xdr:rowOff>
    </xdr:from>
    <xdr:to>
      <xdr:col>4</xdr:col>
      <xdr:colOff>155575</xdr:colOff>
      <xdr:row>95</xdr:row>
      <xdr:rowOff>5398</xdr:rowOff>
    </xdr:to>
    <xdr:cxnSp macro="">
      <xdr:nvCxnSpPr>
        <xdr:cNvPr id="241" name="直線コネクタ 240"/>
        <xdr:cNvCxnSpPr/>
      </xdr:nvCxnSpPr>
      <xdr:spPr>
        <a:xfrm flipV="1">
          <a:off x="2019300" y="16285693"/>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2629</xdr:rowOff>
    </xdr:from>
    <xdr:to>
      <xdr:col>2</xdr:col>
      <xdr:colOff>638175</xdr:colOff>
      <xdr:row>95</xdr:row>
      <xdr:rowOff>5398</xdr:rowOff>
    </xdr:to>
    <xdr:cxnSp macro="">
      <xdr:nvCxnSpPr>
        <xdr:cNvPr id="244" name="直線コネクタ 243"/>
        <xdr:cNvCxnSpPr/>
      </xdr:nvCxnSpPr>
      <xdr:spPr>
        <a:xfrm>
          <a:off x="1130300" y="16290379"/>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82055</xdr:rowOff>
    </xdr:from>
    <xdr:to>
      <xdr:col>6</xdr:col>
      <xdr:colOff>561975</xdr:colOff>
      <xdr:row>95</xdr:row>
      <xdr:rowOff>12205</xdr:rowOff>
    </xdr:to>
    <xdr:sp macro="" textlink="">
      <xdr:nvSpPr>
        <xdr:cNvPr id="254" name="円/楕円 253"/>
        <xdr:cNvSpPr/>
      </xdr:nvSpPr>
      <xdr:spPr>
        <a:xfrm>
          <a:off x="4584700" y="161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104932</xdr:rowOff>
    </xdr:from>
    <xdr:ext cx="534377" cy="259045"/>
    <xdr:sp macro="" textlink="">
      <xdr:nvSpPr>
        <xdr:cNvPr id="255" name="衛生費該当値テキスト"/>
        <xdr:cNvSpPr txBox="1"/>
      </xdr:nvSpPr>
      <xdr:spPr>
        <a:xfrm>
          <a:off x="4686300" y="160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96114</xdr:rowOff>
    </xdr:from>
    <xdr:to>
      <xdr:col>5</xdr:col>
      <xdr:colOff>409575</xdr:colOff>
      <xdr:row>95</xdr:row>
      <xdr:rowOff>26264</xdr:rowOff>
    </xdr:to>
    <xdr:sp macro="" textlink="">
      <xdr:nvSpPr>
        <xdr:cNvPr id="256" name="円/楕円 255"/>
        <xdr:cNvSpPr/>
      </xdr:nvSpPr>
      <xdr:spPr>
        <a:xfrm>
          <a:off x="3746500" y="162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17391</xdr:rowOff>
    </xdr:from>
    <xdr:ext cx="534377" cy="259045"/>
    <xdr:sp macro="" textlink="">
      <xdr:nvSpPr>
        <xdr:cNvPr id="257" name="テキスト ボックス 256"/>
        <xdr:cNvSpPr txBox="1"/>
      </xdr:nvSpPr>
      <xdr:spPr>
        <a:xfrm>
          <a:off x="3530111" y="163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118593</xdr:rowOff>
    </xdr:from>
    <xdr:to>
      <xdr:col>4</xdr:col>
      <xdr:colOff>206375</xdr:colOff>
      <xdr:row>95</xdr:row>
      <xdr:rowOff>48743</xdr:rowOff>
    </xdr:to>
    <xdr:sp macro="" textlink="">
      <xdr:nvSpPr>
        <xdr:cNvPr id="258" name="円/楕円 257"/>
        <xdr:cNvSpPr/>
      </xdr:nvSpPr>
      <xdr:spPr>
        <a:xfrm>
          <a:off x="2857500" y="162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39870</xdr:rowOff>
    </xdr:from>
    <xdr:ext cx="534377" cy="259045"/>
    <xdr:sp macro="" textlink="">
      <xdr:nvSpPr>
        <xdr:cNvPr id="259" name="テキスト ボックス 258"/>
        <xdr:cNvSpPr txBox="1"/>
      </xdr:nvSpPr>
      <xdr:spPr>
        <a:xfrm>
          <a:off x="2641111" y="1632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126048</xdr:rowOff>
    </xdr:from>
    <xdr:to>
      <xdr:col>3</xdr:col>
      <xdr:colOff>3175</xdr:colOff>
      <xdr:row>95</xdr:row>
      <xdr:rowOff>56198</xdr:rowOff>
    </xdr:to>
    <xdr:sp macro="" textlink="">
      <xdr:nvSpPr>
        <xdr:cNvPr id="260" name="円/楕円 259"/>
        <xdr:cNvSpPr/>
      </xdr:nvSpPr>
      <xdr:spPr>
        <a:xfrm>
          <a:off x="1968500" y="16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47325</xdr:rowOff>
    </xdr:from>
    <xdr:ext cx="534377" cy="259045"/>
    <xdr:sp macro="" textlink="">
      <xdr:nvSpPr>
        <xdr:cNvPr id="261" name="テキスト ボックス 260"/>
        <xdr:cNvSpPr txBox="1"/>
      </xdr:nvSpPr>
      <xdr:spPr>
        <a:xfrm>
          <a:off x="1752111" y="163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123279</xdr:rowOff>
    </xdr:from>
    <xdr:to>
      <xdr:col>1</xdr:col>
      <xdr:colOff>485775</xdr:colOff>
      <xdr:row>95</xdr:row>
      <xdr:rowOff>53429</xdr:rowOff>
    </xdr:to>
    <xdr:sp macro="" textlink="">
      <xdr:nvSpPr>
        <xdr:cNvPr id="262" name="円/楕円 261"/>
        <xdr:cNvSpPr/>
      </xdr:nvSpPr>
      <xdr:spPr>
        <a:xfrm>
          <a:off x="1079500" y="162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44556</xdr:rowOff>
    </xdr:from>
    <xdr:ext cx="534377" cy="259045"/>
    <xdr:sp macro="" textlink="">
      <xdr:nvSpPr>
        <xdr:cNvPr id="263" name="テキスト ボックス 262"/>
        <xdr:cNvSpPr txBox="1"/>
      </xdr:nvSpPr>
      <xdr:spPr>
        <a:xfrm>
          <a:off x="863111" y="163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134874</xdr:rowOff>
    </xdr:from>
    <xdr:to>
      <xdr:col>14</xdr:col>
      <xdr:colOff>28575</xdr:colOff>
      <xdr:row>39</xdr:row>
      <xdr:rowOff>44450</xdr:rowOff>
    </xdr:to>
    <xdr:cxnSp macro="">
      <xdr:nvCxnSpPr>
        <xdr:cNvPr id="295" name="直線コネクタ 294"/>
        <xdr:cNvCxnSpPr/>
      </xdr:nvCxnSpPr>
      <xdr:spPr>
        <a:xfrm>
          <a:off x="8750300" y="6649974"/>
          <a:ext cx="889000" cy="8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54483</xdr:rowOff>
    </xdr:from>
    <xdr:to>
      <xdr:col>12</xdr:col>
      <xdr:colOff>511175</xdr:colOff>
      <xdr:row>38</xdr:row>
      <xdr:rowOff>134874</xdr:rowOff>
    </xdr:to>
    <xdr:cxnSp macro="">
      <xdr:nvCxnSpPr>
        <xdr:cNvPr id="298" name="直線コネクタ 297"/>
        <xdr:cNvCxnSpPr/>
      </xdr:nvCxnSpPr>
      <xdr:spPr>
        <a:xfrm>
          <a:off x="7861300" y="6569583"/>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59309</xdr:rowOff>
    </xdr:from>
    <xdr:to>
      <xdr:col>11</xdr:col>
      <xdr:colOff>307975</xdr:colOff>
      <xdr:row>38</xdr:row>
      <xdr:rowOff>54483</xdr:rowOff>
    </xdr:to>
    <xdr:cxnSp macro="">
      <xdr:nvCxnSpPr>
        <xdr:cNvPr id="301" name="直線コネクタ 300"/>
        <xdr:cNvCxnSpPr/>
      </xdr:nvCxnSpPr>
      <xdr:spPr>
        <a:xfrm>
          <a:off x="6972300" y="6402959"/>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84074</xdr:rowOff>
    </xdr:from>
    <xdr:to>
      <xdr:col>12</xdr:col>
      <xdr:colOff>561975</xdr:colOff>
      <xdr:row>39</xdr:row>
      <xdr:rowOff>14224</xdr:rowOff>
    </xdr:to>
    <xdr:sp macro="" textlink="">
      <xdr:nvSpPr>
        <xdr:cNvPr id="315" name="円/楕円 314"/>
        <xdr:cNvSpPr/>
      </xdr:nvSpPr>
      <xdr:spPr>
        <a:xfrm>
          <a:off x="8699500" y="6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5351</xdr:rowOff>
    </xdr:from>
    <xdr:ext cx="378565" cy="259045"/>
    <xdr:sp macro="" textlink="">
      <xdr:nvSpPr>
        <xdr:cNvPr id="316" name="テキスト ボックス 315"/>
        <xdr:cNvSpPr txBox="1"/>
      </xdr:nvSpPr>
      <xdr:spPr>
        <a:xfrm>
          <a:off x="8561017" y="669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3683</xdr:rowOff>
    </xdr:from>
    <xdr:to>
      <xdr:col>11</xdr:col>
      <xdr:colOff>358775</xdr:colOff>
      <xdr:row>38</xdr:row>
      <xdr:rowOff>105283</xdr:rowOff>
    </xdr:to>
    <xdr:sp macro="" textlink="">
      <xdr:nvSpPr>
        <xdr:cNvPr id="317" name="円/楕円 316"/>
        <xdr:cNvSpPr/>
      </xdr:nvSpPr>
      <xdr:spPr>
        <a:xfrm>
          <a:off x="7810500" y="65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96410</xdr:rowOff>
    </xdr:from>
    <xdr:ext cx="469744" cy="259045"/>
    <xdr:sp macro="" textlink="">
      <xdr:nvSpPr>
        <xdr:cNvPr id="318" name="テキスト ボックス 317"/>
        <xdr:cNvSpPr txBox="1"/>
      </xdr:nvSpPr>
      <xdr:spPr>
        <a:xfrm>
          <a:off x="7626427" y="66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8509</xdr:rowOff>
    </xdr:from>
    <xdr:to>
      <xdr:col>10</xdr:col>
      <xdr:colOff>155575</xdr:colOff>
      <xdr:row>37</xdr:row>
      <xdr:rowOff>110109</xdr:rowOff>
    </xdr:to>
    <xdr:sp macro="" textlink="">
      <xdr:nvSpPr>
        <xdr:cNvPr id="319" name="円/楕円 318"/>
        <xdr:cNvSpPr/>
      </xdr:nvSpPr>
      <xdr:spPr>
        <a:xfrm>
          <a:off x="6921500" y="63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101236</xdr:rowOff>
    </xdr:from>
    <xdr:ext cx="469744" cy="259045"/>
    <xdr:sp macro="" textlink="">
      <xdr:nvSpPr>
        <xdr:cNvPr id="320" name="テキスト ボックス 319"/>
        <xdr:cNvSpPr txBox="1"/>
      </xdr:nvSpPr>
      <xdr:spPr>
        <a:xfrm>
          <a:off x="6737427" y="64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107486</xdr:rowOff>
    </xdr:from>
    <xdr:to>
      <xdr:col>15</xdr:col>
      <xdr:colOff>180975</xdr:colOff>
      <xdr:row>57</xdr:row>
      <xdr:rowOff>161220</xdr:rowOff>
    </xdr:to>
    <xdr:cxnSp macro="">
      <xdr:nvCxnSpPr>
        <xdr:cNvPr id="347" name="直線コネクタ 346"/>
        <xdr:cNvCxnSpPr/>
      </xdr:nvCxnSpPr>
      <xdr:spPr>
        <a:xfrm flipV="1">
          <a:off x="9639300" y="9880136"/>
          <a:ext cx="8382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147829</xdr:rowOff>
    </xdr:from>
    <xdr:to>
      <xdr:col>14</xdr:col>
      <xdr:colOff>28575</xdr:colOff>
      <xdr:row>57</xdr:row>
      <xdr:rowOff>161220</xdr:rowOff>
    </xdr:to>
    <xdr:cxnSp macro="">
      <xdr:nvCxnSpPr>
        <xdr:cNvPr id="350" name="直線コネクタ 349"/>
        <xdr:cNvCxnSpPr/>
      </xdr:nvCxnSpPr>
      <xdr:spPr>
        <a:xfrm>
          <a:off x="8750300" y="9920479"/>
          <a:ext cx="889000" cy="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147829</xdr:rowOff>
    </xdr:from>
    <xdr:to>
      <xdr:col>12</xdr:col>
      <xdr:colOff>511175</xdr:colOff>
      <xdr:row>58</xdr:row>
      <xdr:rowOff>8803</xdr:rowOff>
    </xdr:to>
    <xdr:cxnSp macro="">
      <xdr:nvCxnSpPr>
        <xdr:cNvPr id="353" name="直線コネクタ 352"/>
        <xdr:cNvCxnSpPr/>
      </xdr:nvCxnSpPr>
      <xdr:spPr>
        <a:xfrm flipV="1">
          <a:off x="7861300" y="9920479"/>
          <a:ext cx="889000" cy="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167443</xdr:rowOff>
    </xdr:from>
    <xdr:to>
      <xdr:col>11</xdr:col>
      <xdr:colOff>307975</xdr:colOff>
      <xdr:row>58</xdr:row>
      <xdr:rowOff>8803</xdr:rowOff>
    </xdr:to>
    <xdr:cxnSp macro="">
      <xdr:nvCxnSpPr>
        <xdr:cNvPr id="356" name="直線コネクタ 355"/>
        <xdr:cNvCxnSpPr/>
      </xdr:nvCxnSpPr>
      <xdr:spPr>
        <a:xfrm>
          <a:off x="6972300" y="9940093"/>
          <a:ext cx="8890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56686</xdr:rowOff>
    </xdr:from>
    <xdr:to>
      <xdr:col>15</xdr:col>
      <xdr:colOff>231775</xdr:colOff>
      <xdr:row>57</xdr:row>
      <xdr:rowOff>158286</xdr:rowOff>
    </xdr:to>
    <xdr:sp macro="" textlink="">
      <xdr:nvSpPr>
        <xdr:cNvPr id="366" name="円/楕円 365"/>
        <xdr:cNvSpPr/>
      </xdr:nvSpPr>
      <xdr:spPr>
        <a:xfrm>
          <a:off x="10426700" y="98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143063</xdr:rowOff>
    </xdr:from>
    <xdr:ext cx="534377" cy="259045"/>
    <xdr:sp macro="" textlink="">
      <xdr:nvSpPr>
        <xdr:cNvPr id="367" name="農林水産業費該当値テキスト"/>
        <xdr:cNvSpPr txBox="1"/>
      </xdr:nvSpPr>
      <xdr:spPr>
        <a:xfrm>
          <a:off x="10528300" y="97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110420</xdr:rowOff>
    </xdr:from>
    <xdr:to>
      <xdr:col>14</xdr:col>
      <xdr:colOff>79375</xdr:colOff>
      <xdr:row>58</xdr:row>
      <xdr:rowOff>40570</xdr:rowOff>
    </xdr:to>
    <xdr:sp macro="" textlink="">
      <xdr:nvSpPr>
        <xdr:cNvPr id="368" name="円/楕円 367"/>
        <xdr:cNvSpPr/>
      </xdr:nvSpPr>
      <xdr:spPr>
        <a:xfrm>
          <a:off x="9588500" y="98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31697</xdr:rowOff>
    </xdr:from>
    <xdr:ext cx="534377" cy="259045"/>
    <xdr:sp macro="" textlink="">
      <xdr:nvSpPr>
        <xdr:cNvPr id="369" name="テキスト ボックス 368"/>
        <xdr:cNvSpPr txBox="1"/>
      </xdr:nvSpPr>
      <xdr:spPr>
        <a:xfrm>
          <a:off x="9372111" y="99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97029</xdr:rowOff>
    </xdr:from>
    <xdr:to>
      <xdr:col>12</xdr:col>
      <xdr:colOff>561975</xdr:colOff>
      <xdr:row>58</xdr:row>
      <xdr:rowOff>27179</xdr:rowOff>
    </xdr:to>
    <xdr:sp macro="" textlink="">
      <xdr:nvSpPr>
        <xdr:cNvPr id="370" name="円/楕円 369"/>
        <xdr:cNvSpPr/>
      </xdr:nvSpPr>
      <xdr:spPr>
        <a:xfrm>
          <a:off x="8699500" y="98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18306</xdr:rowOff>
    </xdr:from>
    <xdr:ext cx="534377" cy="259045"/>
    <xdr:sp macro="" textlink="">
      <xdr:nvSpPr>
        <xdr:cNvPr id="371" name="テキスト ボックス 370"/>
        <xdr:cNvSpPr txBox="1"/>
      </xdr:nvSpPr>
      <xdr:spPr>
        <a:xfrm>
          <a:off x="8483111" y="99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129453</xdr:rowOff>
    </xdr:from>
    <xdr:to>
      <xdr:col>11</xdr:col>
      <xdr:colOff>358775</xdr:colOff>
      <xdr:row>58</xdr:row>
      <xdr:rowOff>59603</xdr:rowOff>
    </xdr:to>
    <xdr:sp macro="" textlink="">
      <xdr:nvSpPr>
        <xdr:cNvPr id="372" name="円/楕円 371"/>
        <xdr:cNvSpPr/>
      </xdr:nvSpPr>
      <xdr:spPr>
        <a:xfrm>
          <a:off x="7810500" y="99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50730</xdr:rowOff>
    </xdr:from>
    <xdr:ext cx="534377" cy="259045"/>
    <xdr:sp macro="" textlink="">
      <xdr:nvSpPr>
        <xdr:cNvPr id="373" name="テキスト ボックス 372"/>
        <xdr:cNvSpPr txBox="1"/>
      </xdr:nvSpPr>
      <xdr:spPr>
        <a:xfrm>
          <a:off x="7594111" y="9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116643</xdr:rowOff>
    </xdr:from>
    <xdr:to>
      <xdr:col>10</xdr:col>
      <xdr:colOff>155575</xdr:colOff>
      <xdr:row>58</xdr:row>
      <xdr:rowOff>46793</xdr:rowOff>
    </xdr:to>
    <xdr:sp macro="" textlink="">
      <xdr:nvSpPr>
        <xdr:cNvPr id="374" name="円/楕円 373"/>
        <xdr:cNvSpPr/>
      </xdr:nvSpPr>
      <xdr:spPr>
        <a:xfrm>
          <a:off x="6921500" y="98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37920</xdr:rowOff>
    </xdr:from>
    <xdr:ext cx="534377" cy="259045"/>
    <xdr:sp macro="" textlink="">
      <xdr:nvSpPr>
        <xdr:cNvPr id="375" name="テキスト ボックス 374"/>
        <xdr:cNvSpPr txBox="1"/>
      </xdr:nvSpPr>
      <xdr:spPr>
        <a:xfrm>
          <a:off x="6705111" y="99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108496</xdr:rowOff>
    </xdr:from>
    <xdr:to>
      <xdr:col>15</xdr:col>
      <xdr:colOff>180975</xdr:colOff>
      <xdr:row>77</xdr:row>
      <xdr:rowOff>137637</xdr:rowOff>
    </xdr:to>
    <xdr:cxnSp macro="">
      <xdr:nvCxnSpPr>
        <xdr:cNvPr id="400" name="直線コネクタ 399"/>
        <xdr:cNvCxnSpPr/>
      </xdr:nvCxnSpPr>
      <xdr:spPr>
        <a:xfrm flipV="1">
          <a:off x="9639300" y="13310146"/>
          <a:ext cx="8382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105370</xdr:rowOff>
    </xdr:from>
    <xdr:to>
      <xdr:col>14</xdr:col>
      <xdr:colOff>28575</xdr:colOff>
      <xdr:row>77</xdr:row>
      <xdr:rowOff>137637</xdr:rowOff>
    </xdr:to>
    <xdr:cxnSp macro="">
      <xdr:nvCxnSpPr>
        <xdr:cNvPr id="403" name="直線コネクタ 402"/>
        <xdr:cNvCxnSpPr/>
      </xdr:nvCxnSpPr>
      <xdr:spPr>
        <a:xfrm>
          <a:off x="8750300" y="13307020"/>
          <a:ext cx="889000" cy="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105370</xdr:rowOff>
    </xdr:from>
    <xdr:to>
      <xdr:col>12</xdr:col>
      <xdr:colOff>511175</xdr:colOff>
      <xdr:row>77</xdr:row>
      <xdr:rowOff>123304</xdr:rowOff>
    </xdr:to>
    <xdr:cxnSp macro="">
      <xdr:nvCxnSpPr>
        <xdr:cNvPr id="406" name="直線コネクタ 405"/>
        <xdr:cNvCxnSpPr/>
      </xdr:nvCxnSpPr>
      <xdr:spPr>
        <a:xfrm flipV="1">
          <a:off x="7861300" y="13307020"/>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111423</xdr:rowOff>
    </xdr:from>
    <xdr:to>
      <xdr:col>11</xdr:col>
      <xdr:colOff>307975</xdr:colOff>
      <xdr:row>77</xdr:row>
      <xdr:rowOff>123304</xdr:rowOff>
    </xdr:to>
    <xdr:cxnSp macro="">
      <xdr:nvCxnSpPr>
        <xdr:cNvPr id="409" name="直線コネクタ 408"/>
        <xdr:cNvCxnSpPr/>
      </xdr:nvCxnSpPr>
      <xdr:spPr>
        <a:xfrm>
          <a:off x="6972300" y="13313073"/>
          <a:ext cx="8890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57696</xdr:rowOff>
    </xdr:from>
    <xdr:to>
      <xdr:col>15</xdr:col>
      <xdr:colOff>231775</xdr:colOff>
      <xdr:row>77</xdr:row>
      <xdr:rowOff>159296</xdr:rowOff>
    </xdr:to>
    <xdr:sp macro="" textlink="">
      <xdr:nvSpPr>
        <xdr:cNvPr id="419" name="円/楕円 418"/>
        <xdr:cNvSpPr/>
      </xdr:nvSpPr>
      <xdr:spPr>
        <a:xfrm>
          <a:off x="104267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147280</xdr:rowOff>
    </xdr:from>
    <xdr:ext cx="534377" cy="259045"/>
    <xdr:sp macro="" textlink="">
      <xdr:nvSpPr>
        <xdr:cNvPr id="420" name="商工費該当値テキスト"/>
        <xdr:cNvSpPr txBox="1"/>
      </xdr:nvSpPr>
      <xdr:spPr>
        <a:xfrm>
          <a:off x="10528300" y="131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86837</xdr:rowOff>
    </xdr:from>
    <xdr:to>
      <xdr:col>14</xdr:col>
      <xdr:colOff>79375</xdr:colOff>
      <xdr:row>78</xdr:row>
      <xdr:rowOff>16987</xdr:rowOff>
    </xdr:to>
    <xdr:sp macro="" textlink="">
      <xdr:nvSpPr>
        <xdr:cNvPr id="421" name="円/楕円 420"/>
        <xdr:cNvSpPr/>
      </xdr:nvSpPr>
      <xdr:spPr>
        <a:xfrm>
          <a:off x="9588500" y="132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8114</xdr:rowOff>
    </xdr:from>
    <xdr:ext cx="534377" cy="259045"/>
    <xdr:sp macro="" textlink="">
      <xdr:nvSpPr>
        <xdr:cNvPr id="422" name="テキスト ボックス 421"/>
        <xdr:cNvSpPr txBox="1"/>
      </xdr:nvSpPr>
      <xdr:spPr>
        <a:xfrm>
          <a:off x="9372111" y="133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54570</xdr:rowOff>
    </xdr:from>
    <xdr:to>
      <xdr:col>12</xdr:col>
      <xdr:colOff>561975</xdr:colOff>
      <xdr:row>77</xdr:row>
      <xdr:rowOff>156170</xdr:rowOff>
    </xdr:to>
    <xdr:sp macro="" textlink="">
      <xdr:nvSpPr>
        <xdr:cNvPr id="423" name="円/楕円 422"/>
        <xdr:cNvSpPr/>
      </xdr:nvSpPr>
      <xdr:spPr>
        <a:xfrm>
          <a:off x="8699500" y="132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147297</xdr:rowOff>
    </xdr:from>
    <xdr:ext cx="534377" cy="259045"/>
    <xdr:sp macro="" textlink="">
      <xdr:nvSpPr>
        <xdr:cNvPr id="424" name="テキスト ボックス 423"/>
        <xdr:cNvSpPr txBox="1"/>
      </xdr:nvSpPr>
      <xdr:spPr>
        <a:xfrm>
          <a:off x="8483111" y="1334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72504</xdr:rowOff>
    </xdr:from>
    <xdr:to>
      <xdr:col>11</xdr:col>
      <xdr:colOff>358775</xdr:colOff>
      <xdr:row>78</xdr:row>
      <xdr:rowOff>2654</xdr:rowOff>
    </xdr:to>
    <xdr:sp macro="" textlink="">
      <xdr:nvSpPr>
        <xdr:cNvPr id="425" name="円/楕円 424"/>
        <xdr:cNvSpPr/>
      </xdr:nvSpPr>
      <xdr:spPr>
        <a:xfrm>
          <a:off x="7810500" y="132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165231</xdr:rowOff>
    </xdr:from>
    <xdr:ext cx="534377" cy="259045"/>
    <xdr:sp macro="" textlink="">
      <xdr:nvSpPr>
        <xdr:cNvPr id="426" name="テキスト ボックス 425"/>
        <xdr:cNvSpPr txBox="1"/>
      </xdr:nvSpPr>
      <xdr:spPr>
        <a:xfrm>
          <a:off x="7594111" y="133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60623</xdr:rowOff>
    </xdr:from>
    <xdr:to>
      <xdr:col>10</xdr:col>
      <xdr:colOff>155575</xdr:colOff>
      <xdr:row>77</xdr:row>
      <xdr:rowOff>162223</xdr:rowOff>
    </xdr:to>
    <xdr:sp macro="" textlink="">
      <xdr:nvSpPr>
        <xdr:cNvPr id="427" name="円/楕円 426"/>
        <xdr:cNvSpPr/>
      </xdr:nvSpPr>
      <xdr:spPr>
        <a:xfrm>
          <a:off x="6921500" y="132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153350</xdr:rowOff>
    </xdr:from>
    <xdr:ext cx="534377" cy="259045"/>
    <xdr:sp macro="" textlink="">
      <xdr:nvSpPr>
        <xdr:cNvPr id="428" name="テキスト ボックス 427"/>
        <xdr:cNvSpPr txBox="1"/>
      </xdr:nvSpPr>
      <xdr:spPr>
        <a:xfrm>
          <a:off x="6705111" y="133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81750</xdr:rowOff>
    </xdr:from>
    <xdr:to>
      <xdr:col>15</xdr:col>
      <xdr:colOff>180975</xdr:colOff>
      <xdr:row>98</xdr:row>
      <xdr:rowOff>83457</xdr:rowOff>
    </xdr:to>
    <xdr:cxnSp macro="">
      <xdr:nvCxnSpPr>
        <xdr:cNvPr id="455" name="直線コネクタ 454"/>
        <xdr:cNvCxnSpPr/>
      </xdr:nvCxnSpPr>
      <xdr:spPr>
        <a:xfrm flipV="1">
          <a:off x="9639300" y="16883850"/>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83457</xdr:rowOff>
    </xdr:from>
    <xdr:to>
      <xdr:col>14</xdr:col>
      <xdr:colOff>28575</xdr:colOff>
      <xdr:row>98</xdr:row>
      <xdr:rowOff>91430</xdr:rowOff>
    </xdr:to>
    <xdr:cxnSp macro="">
      <xdr:nvCxnSpPr>
        <xdr:cNvPr id="458" name="直線コネクタ 457"/>
        <xdr:cNvCxnSpPr/>
      </xdr:nvCxnSpPr>
      <xdr:spPr>
        <a:xfrm flipV="1">
          <a:off x="8750300" y="16885557"/>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90740</xdr:rowOff>
    </xdr:from>
    <xdr:to>
      <xdr:col>12</xdr:col>
      <xdr:colOff>511175</xdr:colOff>
      <xdr:row>98</xdr:row>
      <xdr:rowOff>91430</xdr:rowOff>
    </xdr:to>
    <xdr:cxnSp macro="">
      <xdr:nvCxnSpPr>
        <xdr:cNvPr id="461" name="直線コネクタ 460"/>
        <xdr:cNvCxnSpPr/>
      </xdr:nvCxnSpPr>
      <xdr:spPr>
        <a:xfrm>
          <a:off x="7861300" y="1689284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90740</xdr:rowOff>
    </xdr:from>
    <xdr:to>
      <xdr:col>11</xdr:col>
      <xdr:colOff>307975</xdr:colOff>
      <xdr:row>98</xdr:row>
      <xdr:rowOff>97160</xdr:rowOff>
    </xdr:to>
    <xdr:cxnSp macro="">
      <xdr:nvCxnSpPr>
        <xdr:cNvPr id="464" name="直線コネクタ 463"/>
        <xdr:cNvCxnSpPr/>
      </xdr:nvCxnSpPr>
      <xdr:spPr>
        <a:xfrm flipV="1">
          <a:off x="6972300" y="16892840"/>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30950</xdr:rowOff>
    </xdr:from>
    <xdr:to>
      <xdr:col>15</xdr:col>
      <xdr:colOff>231775</xdr:colOff>
      <xdr:row>98</xdr:row>
      <xdr:rowOff>132550</xdr:rowOff>
    </xdr:to>
    <xdr:sp macro="" textlink="">
      <xdr:nvSpPr>
        <xdr:cNvPr id="474" name="円/楕円 473"/>
        <xdr:cNvSpPr/>
      </xdr:nvSpPr>
      <xdr:spPr>
        <a:xfrm>
          <a:off x="104267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6959</xdr:rowOff>
    </xdr:from>
    <xdr:ext cx="534377" cy="259045"/>
    <xdr:sp macro="" textlink="">
      <xdr:nvSpPr>
        <xdr:cNvPr id="475" name="土木費該当値テキスト"/>
        <xdr:cNvSpPr txBox="1"/>
      </xdr:nvSpPr>
      <xdr:spPr>
        <a:xfrm>
          <a:off x="10528300" y="16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32657</xdr:rowOff>
    </xdr:from>
    <xdr:to>
      <xdr:col>14</xdr:col>
      <xdr:colOff>79375</xdr:colOff>
      <xdr:row>98</xdr:row>
      <xdr:rowOff>134257</xdr:rowOff>
    </xdr:to>
    <xdr:sp macro="" textlink="">
      <xdr:nvSpPr>
        <xdr:cNvPr id="476" name="円/楕円 475"/>
        <xdr:cNvSpPr/>
      </xdr:nvSpPr>
      <xdr:spPr>
        <a:xfrm>
          <a:off x="9588500" y="168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125384</xdr:rowOff>
    </xdr:from>
    <xdr:ext cx="534377" cy="259045"/>
    <xdr:sp macro="" textlink="">
      <xdr:nvSpPr>
        <xdr:cNvPr id="477" name="テキスト ボックス 476"/>
        <xdr:cNvSpPr txBox="1"/>
      </xdr:nvSpPr>
      <xdr:spPr>
        <a:xfrm>
          <a:off x="9372111" y="169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40630</xdr:rowOff>
    </xdr:from>
    <xdr:to>
      <xdr:col>12</xdr:col>
      <xdr:colOff>561975</xdr:colOff>
      <xdr:row>98</xdr:row>
      <xdr:rowOff>142230</xdr:rowOff>
    </xdr:to>
    <xdr:sp macro="" textlink="">
      <xdr:nvSpPr>
        <xdr:cNvPr id="478" name="円/楕円 477"/>
        <xdr:cNvSpPr/>
      </xdr:nvSpPr>
      <xdr:spPr>
        <a:xfrm>
          <a:off x="8699500" y="168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133357</xdr:rowOff>
    </xdr:from>
    <xdr:ext cx="534377" cy="259045"/>
    <xdr:sp macro="" textlink="">
      <xdr:nvSpPr>
        <xdr:cNvPr id="479" name="テキスト ボックス 478"/>
        <xdr:cNvSpPr txBox="1"/>
      </xdr:nvSpPr>
      <xdr:spPr>
        <a:xfrm>
          <a:off x="8483111" y="169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39940</xdr:rowOff>
    </xdr:from>
    <xdr:to>
      <xdr:col>11</xdr:col>
      <xdr:colOff>358775</xdr:colOff>
      <xdr:row>98</xdr:row>
      <xdr:rowOff>141540</xdr:rowOff>
    </xdr:to>
    <xdr:sp macro="" textlink="">
      <xdr:nvSpPr>
        <xdr:cNvPr id="480" name="円/楕円 479"/>
        <xdr:cNvSpPr/>
      </xdr:nvSpPr>
      <xdr:spPr>
        <a:xfrm>
          <a:off x="7810500" y="168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132667</xdr:rowOff>
    </xdr:from>
    <xdr:ext cx="534377" cy="259045"/>
    <xdr:sp macro="" textlink="">
      <xdr:nvSpPr>
        <xdr:cNvPr id="481" name="テキスト ボックス 480"/>
        <xdr:cNvSpPr txBox="1"/>
      </xdr:nvSpPr>
      <xdr:spPr>
        <a:xfrm>
          <a:off x="7594111" y="169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46360</xdr:rowOff>
    </xdr:from>
    <xdr:to>
      <xdr:col>10</xdr:col>
      <xdr:colOff>155575</xdr:colOff>
      <xdr:row>98</xdr:row>
      <xdr:rowOff>147960</xdr:rowOff>
    </xdr:to>
    <xdr:sp macro="" textlink="">
      <xdr:nvSpPr>
        <xdr:cNvPr id="482" name="円/楕円 481"/>
        <xdr:cNvSpPr/>
      </xdr:nvSpPr>
      <xdr:spPr>
        <a:xfrm>
          <a:off x="6921500" y="168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139087</xdr:rowOff>
    </xdr:from>
    <xdr:ext cx="534377" cy="259045"/>
    <xdr:sp macro="" textlink="">
      <xdr:nvSpPr>
        <xdr:cNvPr id="483" name="テキスト ボックス 482"/>
        <xdr:cNvSpPr txBox="1"/>
      </xdr:nvSpPr>
      <xdr:spPr>
        <a:xfrm>
          <a:off x="6705111" y="169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46203</xdr:rowOff>
    </xdr:from>
    <xdr:to>
      <xdr:col>23</xdr:col>
      <xdr:colOff>517525</xdr:colOff>
      <xdr:row>38</xdr:row>
      <xdr:rowOff>48554</xdr:rowOff>
    </xdr:to>
    <xdr:cxnSp macro="">
      <xdr:nvCxnSpPr>
        <xdr:cNvPr id="514" name="直線コネクタ 513"/>
        <xdr:cNvCxnSpPr/>
      </xdr:nvCxnSpPr>
      <xdr:spPr>
        <a:xfrm>
          <a:off x="15481300" y="6561303"/>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24181</xdr:rowOff>
    </xdr:from>
    <xdr:to>
      <xdr:col>22</xdr:col>
      <xdr:colOff>365125</xdr:colOff>
      <xdr:row>38</xdr:row>
      <xdr:rowOff>46203</xdr:rowOff>
    </xdr:to>
    <xdr:cxnSp macro="">
      <xdr:nvCxnSpPr>
        <xdr:cNvPr id="517" name="直線コネクタ 516"/>
        <xdr:cNvCxnSpPr/>
      </xdr:nvCxnSpPr>
      <xdr:spPr>
        <a:xfrm>
          <a:off x="14592300" y="6539281"/>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168046</xdr:rowOff>
    </xdr:from>
    <xdr:to>
      <xdr:col>21</xdr:col>
      <xdr:colOff>161925</xdr:colOff>
      <xdr:row>38</xdr:row>
      <xdr:rowOff>24181</xdr:rowOff>
    </xdr:to>
    <xdr:cxnSp macro="">
      <xdr:nvCxnSpPr>
        <xdr:cNvPr id="520" name="直線コネクタ 519"/>
        <xdr:cNvCxnSpPr/>
      </xdr:nvCxnSpPr>
      <xdr:spPr>
        <a:xfrm>
          <a:off x="13703300" y="6511696"/>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146983</xdr:rowOff>
    </xdr:from>
    <xdr:to>
      <xdr:col>19</xdr:col>
      <xdr:colOff>644525</xdr:colOff>
      <xdr:row>37</xdr:row>
      <xdr:rowOff>168046</xdr:rowOff>
    </xdr:to>
    <xdr:cxnSp macro="">
      <xdr:nvCxnSpPr>
        <xdr:cNvPr id="523" name="直線コネクタ 522"/>
        <xdr:cNvCxnSpPr/>
      </xdr:nvCxnSpPr>
      <xdr:spPr>
        <a:xfrm>
          <a:off x="12814300" y="6490633"/>
          <a:ext cx="889000" cy="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22903</xdr:rowOff>
    </xdr:from>
    <xdr:ext cx="534377" cy="259045"/>
    <xdr:sp macro="" textlink="">
      <xdr:nvSpPr>
        <xdr:cNvPr id="527" name="テキスト ボックス 526"/>
        <xdr:cNvSpPr txBox="1"/>
      </xdr:nvSpPr>
      <xdr:spPr>
        <a:xfrm>
          <a:off x="12547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169204</xdr:rowOff>
    </xdr:from>
    <xdr:to>
      <xdr:col>23</xdr:col>
      <xdr:colOff>568325</xdr:colOff>
      <xdr:row>38</xdr:row>
      <xdr:rowOff>99354</xdr:rowOff>
    </xdr:to>
    <xdr:sp macro="" textlink="">
      <xdr:nvSpPr>
        <xdr:cNvPr id="533" name="円/楕円 532"/>
        <xdr:cNvSpPr/>
      </xdr:nvSpPr>
      <xdr:spPr>
        <a:xfrm>
          <a:off x="16268700" y="65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84131</xdr:rowOff>
    </xdr:from>
    <xdr:ext cx="534377" cy="259045"/>
    <xdr:sp macro="" textlink="">
      <xdr:nvSpPr>
        <xdr:cNvPr id="534" name="消防費該当値テキスト"/>
        <xdr:cNvSpPr txBox="1"/>
      </xdr:nvSpPr>
      <xdr:spPr>
        <a:xfrm>
          <a:off x="16370300" y="64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166853</xdr:rowOff>
    </xdr:from>
    <xdr:to>
      <xdr:col>22</xdr:col>
      <xdr:colOff>415925</xdr:colOff>
      <xdr:row>38</xdr:row>
      <xdr:rowOff>97003</xdr:rowOff>
    </xdr:to>
    <xdr:sp macro="" textlink="">
      <xdr:nvSpPr>
        <xdr:cNvPr id="535" name="円/楕円 534"/>
        <xdr:cNvSpPr/>
      </xdr:nvSpPr>
      <xdr:spPr>
        <a:xfrm>
          <a:off x="154305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88130</xdr:rowOff>
    </xdr:from>
    <xdr:ext cx="534377" cy="259045"/>
    <xdr:sp macro="" textlink="">
      <xdr:nvSpPr>
        <xdr:cNvPr id="536" name="テキスト ボックス 535"/>
        <xdr:cNvSpPr txBox="1"/>
      </xdr:nvSpPr>
      <xdr:spPr>
        <a:xfrm>
          <a:off x="15214111" y="66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144831</xdr:rowOff>
    </xdr:from>
    <xdr:to>
      <xdr:col>21</xdr:col>
      <xdr:colOff>212725</xdr:colOff>
      <xdr:row>38</xdr:row>
      <xdr:rowOff>74981</xdr:rowOff>
    </xdr:to>
    <xdr:sp macro="" textlink="">
      <xdr:nvSpPr>
        <xdr:cNvPr id="537" name="円/楕円 536"/>
        <xdr:cNvSpPr/>
      </xdr:nvSpPr>
      <xdr:spPr>
        <a:xfrm>
          <a:off x="14541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66108</xdr:rowOff>
    </xdr:from>
    <xdr:ext cx="534377" cy="259045"/>
    <xdr:sp macro="" textlink="">
      <xdr:nvSpPr>
        <xdr:cNvPr id="538" name="テキスト ボックス 537"/>
        <xdr:cNvSpPr txBox="1"/>
      </xdr:nvSpPr>
      <xdr:spPr>
        <a:xfrm>
          <a:off x="14325111" y="65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117246</xdr:rowOff>
    </xdr:from>
    <xdr:to>
      <xdr:col>20</xdr:col>
      <xdr:colOff>9525</xdr:colOff>
      <xdr:row>38</xdr:row>
      <xdr:rowOff>47396</xdr:rowOff>
    </xdr:to>
    <xdr:sp macro="" textlink="">
      <xdr:nvSpPr>
        <xdr:cNvPr id="539" name="円/楕円 538"/>
        <xdr:cNvSpPr/>
      </xdr:nvSpPr>
      <xdr:spPr>
        <a:xfrm>
          <a:off x="13652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38523</xdr:rowOff>
    </xdr:from>
    <xdr:ext cx="534377" cy="259045"/>
    <xdr:sp macro="" textlink="">
      <xdr:nvSpPr>
        <xdr:cNvPr id="540" name="テキスト ボックス 539"/>
        <xdr:cNvSpPr txBox="1"/>
      </xdr:nvSpPr>
      <xdr:spPr>
        <a:xfrm>
          <a:off x="13436111" y="65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96183</xdr:rowOff>
    </xdr:from>
    <xdr:to>
      <xdr:col>18</xdr:col>
      <xdr:colOff>492125</xdr:colOff>
      <xdr:row>38</xdr:row>
      <xdr:rowOff>26333</xdr:rowOff>
    </xdr:to>
    <xdr:sp macro="" textlink="">
      <xdr:nvSpPr>
        <xdr:cNvPr id="541" name="円/楕円 540"/>
        <xdr:cNvSpPr/>
      </xdr:nvSpPr>
      <xdr:spPr>
        <a:xfrm>
          <a:off x="12763500" y="64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42860</xdr:rowOff>
    </xdr:from>
    <xdr:ext cx="534377" cy="259045"/>
    <xdr:sp macro="" textlink="">
      <xdr:nvSpPr>
        <xdr:cNvPr id="542" name="テキスト ボックス 541"/>
        <xdr:cNvSpPr txBox="1"/>
      </xdr:nvSpPr>
      <xdr:spPr>
        <a:xfrm>
          <a:off x="12547111" y="62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133171</xdr:rowOff>
    </xdr:from>
    <xdr:to>
      <xdr:col>23</xdr:col>
      <xdr:colOff>517525</xdr:colOff>
      <xdr:row>57</xdr:row>
      <xdr:rowOff>39688</xdr:rowOff>
    </xdr:to>
    <xdr:cxnSp macro="">
      <xdr:nvCxnSpPr>
        <xdr:cNvPr id="576" name="直線コネクタ 575"/>
        <xdr:cNvCxnSpPr/>
      </xdr:nvCxnSpPr>
      <xdr:spPr>
        <a:xfrm>
          <a:off x="15481300" y="9562921"/>
          <a:ext cx="838200" cy="2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7"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78721</xdr:rowOff>
    </xdr:from>
    <xdr:to>
      <xdr:col>22</xdr:col>
      <xdr:colOff>365125</xdr:colOff>
      <xdr:row>55</xdr:row>
      <xdr:rowOff>133171</xdr:rowOff>
    </xdr:to>
    <xdr:cxnSp macro="">
      <xdr:nvCxnSpPr>
        <xdr:cNvPr id="579" name="直線コネクタ 578"/>
        <xdr:cNvCxnSpPr/>
      </xdr:nvCxnSpPr>
      <xdr:spPr>
        <a:xfrm>
          <a:off x="14592300" y="8822671"/>
          <a:ext cx="889000" cy="7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78721</xdr:rowOff>
    </xdr:from>
    <xdr:to>
      <xdr:col>21</xdr:col>
      <xdr:colOff>161925</xdr:colOff>
      <xdr:row>52</xdr:row>
      <xdr:rowOff>152930</xdr:rowOff>
    </xdr:to>
    <xdr:cxnSp macro="">
      <xdr:nvCxnSpPr>
        <xdr:cNvPr id="582" name="直線コネクタ 581"/>
        <xdr:cNvCxnSpPr/>
      </xdr:nvCxnSpPr>
      <xdr:spPr>
        <a:xfrm flipV="1">
          <a:off x="13703300" y="8822671"/>
          <a:ext cx="889000" cy="2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108575</xdr:rowOff>
    </xdr:from>
    <xdr:ext cx="534377" cy="259045"/>
    <xdr:sp macro="" textlink="">
      <xdr:nvSpPr>
        <xdr:cNvPr id="584" name="テキスト ボックス 583"/>
        <xdr:cNvSpPr txBox="1"/>
      </xdr:nvSpPr>
      <xdr:spPr>
        <a:xfrm>
          <a:off x="14325111" y="95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152930</xdr:rowOff>
    </xdr:from>
    <xdr:to>
      <xdr:col>19</xdr:col>
      <xdr:colOff>644525</xdr:colOff>
      <xdr:row>56</xdr:row>
      <xdr:rowOff>82636</xdr:rowOff>
    </xdr:to>
    <xdr:cxnSp macro="">
      <xdr:nvCxnSpPr>
        <xdr:cNvPr id="585" name="直線コネクタ 584"/>
        <xdr:cNvCxnSpPr/>
      </xdr:nvCxnSpPr>
      <xdr:spPr>
        <a:xfrm flipV="1">
          <a:off x="12814300" y="9068330"/>
          <a:ext cx="889000" cy="6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86244</xdr:rowOff>
    </xdr:from>
    <xdr:ext cx="534377" cy="259045"/>
    <xdr:sp macro="" textlink="">
      <xdr:nvSpPr>
        <xdr:cNvPr id="587" name="テキスト ボックス 586"/>
        <xdr:cNvSpPr txBox="1"/>
      </xdr:nvSpPr>
      <xdr:spPr>
        <a:xfrm>
          <a:off x="13436111" y="9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89" name="テキスト ボックス 588"/>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160338</xdr:rowOff>
    </xdr:from>
    <xdr:to>
      <xdr:col>23</xdr:col>
      <xdr:colOff>568325</xdr:colOff>
      <xdr:row>57</xdr:row>
      <xdr:rowOff>90488</xdr:rowOff>
    </xdr:to>
    <xdr:sp macro="" textlink="">
      <xdr:nvSpPr>
        <xdr:cNvPr id="595" name="円/楕円 594"/>
        <xdr:cNvSpPr/>
      </xdr:nvSpPr>
      <xdr:spPr>
        <a:xfrm>
          <a:off x="16268700" y="9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138765</xdr:rowOff>
    </xdr:from>
    <xdr:ext cx="534377" cy="259045"/>
    <xdr:sp macro="" textlink="">
      <xdr:nvSpPr>
        <xdr:cNvPr id="596" name="教育費該当値テキスト"/>
        <xdr:cNvSpPr txBox="1"/>
      </xdr:nvSpPr>
      <xdr:spPr>
        <a:xfrm>
          <a:off x="16370300" y="97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51,000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82371</xdr:rowOff>
    </xdr:from>
    <xdr:to>
      <xdr:col>22</xdr:col>
      <xdr:colOff>415925</xdr:colOff>
      <xdr:row>56</xdr:row>
      <xdr:rowOff>12521</xdr:rowOff>
    </xdr:to>
    <xdr:sp macro="" textlink="">
      <xdr:nvSpPr>
        <xdr:cNvPr id="597" name="円/楕円 596"/>
        <xdr:cNvSpPr/>
      </xdr:nvSpPr>
      <xdr:spPr>
        <a:xfrm>
          <a:off x="15430500" y="9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3648</xdr:rowOff>
    </xdr:from>
    <xdr:ext cx="534377" cy="259045"/>
    <xdr:sp macro="" textlink="">
      <xdr:nvSpPr>
        <xdr:cNvPr id="598" name="テキスト ボックス 597"/>
        <xdr:cNvSpPr txBox="1"/>
      </xdr:nvSpPr>
      <xdr:spPr>
        <a:xfrm>
          <a:off x="15214111" y="9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68,457</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27921</xdr:rowOff>
    </xdr:from>
    <xdr:to>
      <xdr:col>21</xdr:col>
      <xdr:colOff>212725</xdr:colOff>
      <xdr:row>51</xdr:row>
      <xdr:rowOff>129521</xdr:rowOff>
    </xdr:to>
    <xdr:sp macro="" textlink="">
      <xdr:nvSpPr>
        <xdr:cNvPr id="599" name="円/楕円 598"/>
        <xdr:cNvSpPr/>
      </xdr:nvSpPr>
      <xdr:spPr>
        <a:xfrm>
          <a:off x="14541500" y="87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49</xdr:row>
      <xdr:rowOff>146048</xdr:rowOff>
    </xdr:from>
    <xdr:ext cx="599010" cy="259045"/>
    <xdr:sp macro="" textlink="">
      <xdr:nvSpPr>
        <xdr:cNvPr id="600" name="テキスト ボックス 599"/>
        <xdr:cNvSpPr txBox="1"/>
      </xdr:nvSpPr>
      <xdr:spPr>
        <a:xfrm>
          <a:off x="14292794" y="854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102130</xdr:rowOff>
    </xdr:from>
    <xdr:to>
      <xdr:col>20</xdr:col>
      <xdr:colOff>9525</xdr:colOff>
      <xdr:row>53</xdr:row>
      <xdr:rowOff>32280</xdr:rowOff>
    </xdr:to>
    <xdr:sp macro="" textlink="">
      <xdr:nvSpPr>
        <xdr:cNvPr id="601" name="円/楕円 600"/>
        <xdr:cNvSpPr/>
      </xdr:nvSpPr>
      <xdr:spPr>
        <a:xfrm>
          <a:off x="13652500" y="90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48807</xdr:rowOff>
    </xdr:from>
    <xdr:ext cx="599010" cy="259045"/>
    <xdr:sp macro="" textlink="">
      <xdr:nvSpPr>
        <xdr:cNvPr id="602" name="テキスト ボックス 601"/>
        <xdr:cNvSpPr txBox="1"/>
      </xdr:nvSpPr>
      <xdr:spPr>
        <a:xfrm>
          <a:off x="13403794" y="879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31836</xdr:rowOff>
    </xdr:from>
    <xdr:to>
      <xdr:col>18</xdr:col>
      <xdr:colOff>492125</xdr:colOff>
      <xdr:row>56</xdr:row>
      <xdr:rowOff>133436</xdr:rowOff>
    </xdr:to>
    <xdr:sp macro="" textlink="">
      <xdr:nvSpPr>
        <xdr:cNvPr id="603" name="円/楕円 602"/>
        <xdr:cNvSpPr/>
      </xdr:nvSpPr>
      <xdr:spPr>
        <a:xfrm>
          <a:off x="12763500" y="96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124563</xdr:rowOff>
    </xdr:from>
    <xdr:ext cx="534377" cy="259045"/>
    <xdr:sp macro="" textlink="">
      <xdr:nvSpPr>
        <xdr:cNvPr id="604" name="テキスト ボックス 603"/>
        <xdr:cNvSpPr txBox="1"/>
      </xdr:nvSpPr>
      <xdr:spPr>
        <a:xfrm>
          <a:off x="12547111" y="97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37043</xdr:rowOff>
    </xdr:from>
    <xdr:to>
      <xdr:col>23</xdr:col>
      <xdr:colOff>517525</xdr:colOff>
      <xdr:row>79</xdr:row>
      <xdr:rowOff>39593</xdr:rowOff>
    </xdr:to>
    <xdr:cxnSp macro="">
      <xdr:nvCxnSpPr>
        <xdr:cNvPr id="633" name="直線コネクタ 632"/>
        <xdr:cNvCxnSpPr/>
      </xdr:nvCxnSpPr>
      <xdr:spPr>
        <a:xfrm flipV="1">
          <a:off x="15481300" y="13581593"/>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39593</xdr:rowOff>
    </xdr:from>
    <xdr:to>
      <xdr:col>22</xdr:col>
      <xdr:colOff>365125</xdr:colOff>
      <xdr:row>79</xdr:row>
      <xdr:rowOff>41208</xdr:rowOff>
    </xdr:to>
    <xdr:cxnSp macro="">
      <xdr:nvCxnSpPr>
        <xdr:cNvPr id="636" name="直線コネクタ 635"/>
        <xdr:cNvCxnSpPr/>
      </xdr:nvCxnSpPr>
      <xdr:spPr>
        <a:xfrm flipV="1">
          <a:off x="14592300" y="13584143"/>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24901</xdr:rowOff>
    </xdr:from>
    <xdr:to>
      <xdr:col>21</xdr:col>
      <xdr:colOff>161925</xdr:colOff>
      <xdr:row>79</xdr:row>
      <xdr:rowOff>41208</xdr:rowOff>
    </xdr:to>
    <xdr:cxnSp macro="">
      <xdr:nvCxnSpPr>
        <xdr:cNvPr id="639" name="直線コネクタ 638"/>
        <xdr:cNvCxnSpPr/>
      </xdr:nvCxnSpPr>
      <xdr:spPr>
        <a:xfrm>
          <a:off x="13703300" y="1356945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24901</xdr:rowOff>
    </xdr:from>
    <xdr:to>
      <xdr:col>19</xdr:col>
      <xdr:colOff>644525</xdr:colOff>
      <xdr:row>79</xdr:row>
      <xdr:rowOff>26006</xdr:rowOff>
    </xdr:to>
    <xdr:cxnSp macro="">
      <xdr:nvCxnSpPr>
        <xdr:cNvPr id="642" name="直線コネクタ 641"/>
        <xdr:cNvCxnSpPr/>
      </xdr:nvCxnSpPr>
      <xdr:spPr>
        <a:xfrm flipV="1">
          <a:off x="12814300" y="1356945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157693</xdr:rowOff>
    </xdr:from>
    <xdr:to>
      <xdr:col>23</xdr:col>
      <xdr:colOff>568325</xdr:colOff>
      <xdr:row>79</xdr:row>
      <xdr:rowOff>87843</xdr:rowOff>
    </xdr:to>
    <xdr:sp macro="" textlink="">
      <xdr:nvSpPr>
        <xdr:cNvPr id="652" name="円/楕円 651"/>
        <xdr:cNvSpPr/>
      </xdr:nvSpPr>
      <xdr:spPr>
        <a:xfrm>
          <a:off x="16268700" y="135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121318</xdr:rowOff>
    </xdr:from>
    <xdr:ext cx="469744" cy="259045"/>
    <xdr:sp macro="" textlink="">
      <xdr:nvSpPr>
        <xdr:cNvPr id="653" name="災害復旧費該当値テキスト"/>
        <xdr:cNvSpPr txBox="1"/>
      </xdr:nvSpPr>
      <xdr:spPr>
        <a:xfrm>
          <a:off x="16370300" y="134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160243</xdr:rowOff>
    </xdr:from>
    <xdr:to>
      <xdr:col>22</xdr:col>
      <xdr:colOff>415925</xdr:colOff>
      <xdr:row>79</xdr:row>
      <xdr:rowOff>90393</xdr:rowOff>
    </xdr:to>
    <xdr:sp macro="" textlink="">
      <xdr:nvSpPr>
        <xdr:cNvPr id="654" name="円/楕円 653"/>
        <xdr:cNvSpPr/>
      </xdr:nvSpPr>
      <xdr:spPr>
        <a:xfrm>
          <a:off x="15430500" y="135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81520</xdr:rowOff>
    </xdr:from>
    <xdr:ext cx="469744" cy="259045"/>
    <xdr:sp macro="" textlink="">
      <xdr:nvSpPr>
        <xdr:cNvPr id="655" name="テキスト ボックス 654"/>
        <xdr:cNvSpPr txBox="1"/>
      </xdr:nvSpPr>
      <xdr:spPr>
        <a:xfrm>
          <a:off x="15246427" y="1362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161858</xdr:rowOff>
    </xdr:from>
    <xdr:to>
      <xdr:col>21</xdr:col>
      <xdr:colOff>212725</xdr:colOff>
      <xdr:row>79</xdr:row>
      <xdr:rowOff>92008</xdr:rowOff>
    </xdr:to>
    <xdr:sp macro="" textlink="">
      <xdr:nvSpPr>
        <xdr:cNvPr id="656" name="円/楕円 655"/>
        <xdr:cNvSpPr/>
      </xdr:nvSpPr>
      <xdr:spPr>
        <a:xfrm>
          <a:off x="14541500" y="135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83135</xdr:rowOff>
    </xdr:from>
    <xdr:ext cx="378565" cy="259045"/>
    <xdr:sp macro="" textlink="">
      <xdr:nvSpPr>
        <xdr:cNvPr id="657" name="テキスト ボックス 656"/>
        <xdr:cNvSpPr txBox="1"/>
      </xdr:nvSpPr>
      <xdr:spPr>
        <a:xfrm>
          <a:off x="14403017" y="1362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145551</xdr:rowOff>
    </xdr:from>
    <xdr:to>
      <xdr:col>20</xdr:col>
      <xdr:colOff>9525</xdr:colOff>
      <xdr:row>79</xdr:row>
      <xdr:rowOff>75701</xdr:rowOff>
    </xdr:to>
    <xdr:sp macro="" textlink="">
      <xdr:nvSpPr>
        <xdr:cNvPr id="658" name="円/楕円 657"/>
        <xdr:cNvSpPr/>
      </xdr:nvSpPr>
      <xdr:spPr>
        <a:xfrm>
          <a:off x="13652500" y="135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66828</xdr:rowOff>
    </xdr:from>
    <xdr:ext cx="469744" cy="259045"/>
    <xdr:sp macro="" textlink="">
      <xdr:nvSpPr>
        <xdr:cNvPr id="659" name="テキスト ボックス 658"/>
        <xdr:cNvSpPr txBox="1"/>
      </xdr:nvSpPr>
      <xdr:spPr>
        <a:xfrm>
          <a:off x="13468427" y="1361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146656</xdr:rowOff>
    </xdr:from>
    <xdr:to>
      <xdr:col>18</xdr:col>
      <xdr:colOff>492125</xdr:colOff>
      <xdr:row>79</xdr:row>
      <xdr:rowOff>76806</xdr:rowOff>
    </xdr:to>
    <xdr:sp macro="" textlink="">
      <xdr:nvSpPr>
        <xdr:cNvPr id="660" name="円/楕円 659"/>
        <xdr:cNvSpPr/>
      </xdr:nvSpPr>
      <xdr:spPr>
        <a:xfrm>
          <a:off x="12763500" y="135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67933</xdr:rowOff>
    </xdr:from>
    <xdr:ext cx="469744" cy="259045"/>
    <xdr:sp macro="" textlink="">
      <xdr:nvSpPr>
        <xdr:cNvPr id="661" name="テキスト ボックス 660"/>
        <xdr:cNvSpPr txBox="1"/>
      </xdr:nvSpPr>
      <xdr:spPr>
        <a:xfrm>
          <a:off x="12579427" y="1361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75020</xdr:rowOff>
    </xdr:from>
    <xdr:to>
      <xdr:col>23</xdr:col>
      <xdr:colOff>517525</xdr:colOff>
      <xdr:row>96</xdr:row>
      <xdr:rowOff>122391</xdr:rowOff>
    </xdr:to>
    <xdr:cxnSp macro="">
      <xdr:nvCxnSpPr>
        <xdr:cNvPr id="688" name="直線コネクタ 687"/>
        <xdr:cNvCxnSpPr/>
      </xdr:nvCxnSpPr>
      <xdr:spPr>
        <a:xfrm flipV="1">
          <a:off x="15481300" y="16534220"/>
          <a:ext cx="8382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9"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122391</xdr:rowOff>
    </xdr:from>
    <xdr:to>
      <xdr:col>22</xdr:col>
      <xdr:colOff>365125</xdr:colOff>
      <xdr:row>96</xdr:row>
      <xdr:rowOff>162491</xdr:rowOff>
    </xdr:to>
    <xdr:cxnSp macro="">
      <xdr:nvCxnSpPr>
        <xdr:cNvPr id="691" name="直線コネクタ 690"/>
        <xdr:cNvCxnSpPr/>
      </xdr:nvCxnSpPr>
      <xdr:spPr>
        <a:xfrm flipV="1">
          <a:off x="14592300" y="16581591"/>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162491</xdr:rowOff>
    </xdr:from>
    <xdr:to>
      <xdr:col>21</xdr:col>
      <xdr:colOff>161925</xdr:colOff>
      <xdr:row>97</xdr:row>
      <xdr:rowOff>19639</xdr:rowOff>
    </xdr:to>
    <xdr:cxnSp macro="">
      <xdr:nvCxnSpPr>
        <xdr:cNvPr id="694" name="直線コネクタ 693"/>
        <xdr:cNvCxnSpPr/>
      </xdr:nvCxnSpPr>
      <xdr:spPr>
        <a:xfrm flipV="1">
          <a:off x="13703300" y="16621691"/>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13582</xdr:rowOff>
    </xdr:from>
    <xdr:to>
      <xdr:col>19</xdr:col>
      <xdr:colOff>644525</xdr:colOff>
      <xdr:row>97</xdr:row>
      <xdr:rowOff>19639</xdr:rowOff>
    </xdr:to>
    <xdr:cxnSp macro="">
      <xdr:nvCxnSpPr>
        <xdr:cNvPr id="697" name="直線コネクタ 696"/>
        <xdr:cNvCxnSpPr/>
      </xdr:nvCxnSpPr>
      <xdr:spPr>
        <a:xfrm>
          <a:off x="12814300" y="16644232"/>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24220</xdr:rowOff>
    </xdr:from>
    <xdr:to>
      <xdr:col>23</xdr:col>
      <xdr:colOff>568325</xdr:colOff>
      <xdr:row>96</xdr:row>
      <xdr:rowOff>125820</xdr:rowOff>
    </xdr:to>
    <xdr:sp macro="" textlink="">
      <xdr:nvSpPr>
        <xdr:cNvPr id="707" name="円/楕円 706"/>
        <xdr:cNvSpPr/>
      </xdr:nvSpPr>
      <xdr:spPr>
        <a:xfrm>
          <a:off x="16268700" y="164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47097</xdr:rowOff>
    </xdr:from>
    <xdr:ext cx="534377" cy="259045"/>
    <xdr:sp macro="" textlink="">
      <xdr:nvSpPr>
        <xdr:cNvPr id="708" name="公債費該当値テキスト"/>
        <xdr:cNvSpPr txBox="1"/>
      </xdr:nvSpPr>
      <xdr:spPr>
        <a:xfrm>
          <a:off x="16370300" y="163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71591</xdr:rowOff>
    </xdr:from>
    <xdr:to>
      <xdr:col>22</xdr:col>
      <xdr:colOff>415925</xdr:colOff>
      <xdr:row>97</xdr:row>
      <xdr:rowOff>1741</xdr:rowOff>
    </xdr:to>
    <xdr:sp macro="" textlink="">
      <xdr:nvSpPr>
        <xdr:cNvPr id="709" name="円/楕円 708"/>
        <xdr:cNvSpPr/>
      </xdr:nvSpPr>
      <xdr:spPr>
        <a:xfrm>
          <a:off x="15430500" y="165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164318</xdr:rowOff>
    </xdr:from>
    <xdr:ext cx="534377" cy="259045"/>
    <xdr:sp macro="" textlink="">
      <xdr:nvSpPr>
        <xdr:cNvPr id="710" name="テキスト ボックス 709"/>
        <xdr:cNvSpPr txBox="1"/>
      </xdr:nvSpPr>
      <xdr:spPr>
        <a:xfrm>
          <a:off x="15214111" y="166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111691</xdr:rowOff>
    </xdr:from>
    <xdr:to>
      <xdr:col>21</xdr:col>
      <xdr:colOff>212725</xdr:colOff>
      <xdr:row>97</xdr:row>
      <xdr:rowOff>41841</xdr:rowOff>
    </xdr:to>
    <xdr:sp macro="" textlink="">
      <xdr:nvSpPr>
        <xdr:cNvPr id="711" name="円/楕円 710"/>
        <xdr:cNvSpPr/>
      </xdr:nvSpPr>
      <xdr:spPr>
        <a:xfrm>
          <a:off x="14541500" y="165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32968</xdr:rowOff>
    </xdr:from>
    <xdr:ext cx="534377" cy="259045"/>
    <xdr:sp macro="" textlink="">
      <xdr:nvSpPr>
        <xdr:cNvPr id="712" name="テキスト ボックス 711"/>
        <xdr:cNvSpPr txBox="1"/>
      </xdr:nvSpPr>
      <xdr:spPr>
        <a:xfrm>
          <a:off x="14325111" y="166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140289</xdr:rowOff>
    </xdr:from>
    <xdr:to>
      <xdr:col>20</xdr:col>
      <xdr:colOff>9525</xdr:colOff>
      <xdr:row>97</xdr:row>
      <xdr:rowOff>70439</xdr:rowOff>
    </xdr:to>
    <xdr:sp macro="" textlink="">
      <xdr:nvSpPr>
        <xdr:cNvPr id="713" name="円/楕円 712"/>
        <xdr:cNvSpPr/>
      </xdr:nvSpPr>
      <xdr:spPr>
        <a:xfrm>
          <a:off x="13652500" y="165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61566</xdr:rowOff>
    </xdr:from>
    <xdr:ext cx="534377" cy="259045"/>
    <xdr:sp macro="" textlink="">
      <xdr:nvSpPr>
        <xdr:cNvPr id="714" name="テキスト ボックス 713"/>
        <xdr:cNvSpPr txBox="1"/>
      </xdr:nvSpPr>
      <xdr:spPr>
        <a:xfrm>
          <a:off x="13436111" y="1669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134232</xdr:rowOff>
    </xdr:from>
    <xdr:to>
      <xdr:col>18</xdr:col>
      <xdr:colOff>492125</xdr:colOff>
      <xdr:row>97</xdr:row>
      <xdr:rowOff>64382</xdr:rowOff>
    </xdr:to>
    <xdr:sp macro="" textlink="">
      <xdr:nvSpPr>
        <xdr:cNvPr id="715" name="円/楕円 714"/>
        <xdr:cNvSpPr/>
      </xdr:nvSpPr>
      <xdr:spPr>
        <a:xfrm>
          <a:off x="127635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55509</xdr:rowOff>
    </xdr:from>
    <xdr:ext cx="534377" cy="259045"/>
    <xdr:sp macro="" textlink="">
      <xdr:nvSpPr>
        <xdr:cNvPr id="716" name="テキスト ボックス 715"/>
        <xdr:cNvSpPr txBox="1"/>
      </xdr:nvSpPr>
      <xdr:spPr>
        <a:xfrm>
          <a:off x="12547111" y="1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全体的には、人口の減少に伴い</a:t>
          </a:r>
          <a:r>
            <a:rPr kumimoji="1" lang="en-US" altLang="ja-JP" sz="1300">
              <a:latin typeface="ＭＳ Ｐゴシック"/>
            </a:rPr>
            <a:t>1</a:t>
          </a:r>
          <a:r>
            <a:rPr kumimoji="1" lang="ja-JP" altLang="en-US" sz="1300">
              <a:latin typeface="ＭＳ Ｐゴシック"/>
            </a:rPr>
            <a:t>人当たりコストが高くなる傾向が見受けられる。議会費においては、適正規模以上の議員数を抱えることから類似団体と比較しても非常に高い費用となっている。今後は議員定数の改正により歳出を抑える必要がある。教育費においては、三加和地区小学校統廃合事業により２５年に増大しその後下がってきているが、３１年４月開校に向けた次の小学校統廃合事業が進められているため、再度急増することが見込まれる。災害復旧費については、</a:t>
          </a:r>
          <a:r>
            <a:rPr kumimoji="1" lang="en-US" altLang="ja-JP" sz="1300">
              <a:latin typeface="ＭＳ Ｐゴシック"/>
            </a:rPr>
            <a:t>H28</a:t>
          </a:r>
          <a:r>
            <a:rPr kumimoji="1" lang="ja-JP" altLang="en-US" sz="1300">
              <a:latin typeface="ＭＳ Ｐゴシック"/>
            </a:rPr>
            <a:t>熊本地震及び豪雨災害による事業が増大する。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実質収支については</a:t>
          </a:r>
          <a:r>
            <a:rPr kumimoji="1" lang="ja-JP" altLang="en-US" sz="1300">
              <a:solidFill>
                <a:schemeClr val="dk1"/>
              </a:solidFill>
              <a:effectLst/>
              <a:latin typeface="+mn-lt"/>
              <a:ea typeface="+mn-ea"/>
              <a:cs typeface="+mn-cs"/>
            </a:rPr>
            <a:t>支出の抑制により増加</a:t>
          </a:r>
          <a:r>
            <a:rPr lang="ja-JP" altLang="ja-JP" sz="1300" b="0" i="0" baseline="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財政調整基金については、普通交付税の合併算定替終了、生産年齢人口減少に伴う税収減、少子高齢化の進展に伴う社会保障関係費の増加など、今後予想される緊縮財政状況に備え</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165</a:t>
          </a:r>
          <a:r>
            <a:rPr kumimoji="1" lang="ja-JP" altLang="en-US" sz="1300">
              <a:solidFill>
                <a:schemeClr val="dk1"/>
              </a:solidFill>
              <a:effectLst/>
              <a:latin typeface="+mn-lt"/>
              <a:ea typeface="+mn-ea"/>
              <a:cs typeface="+mn-cs"/>
            </a:rPr>
            <a:t>百万を積み増しした</a:t>
          </a:r>
          <a:r>
            <a:rPr kumimoji="1" lang="ja-JP" altLang="ja-JP" sz="1300">
              <a:solidFill>
                <a:schemeClr val="dk1"/>
              </a:solidFill>
              <a:effectLst/>
              <a:latin typeface="+mn-lt"/>
              <a:ea typeface="+mn-ea"/>
              <a:cs typeface="+mn-cs"/>
            </a:rPr>
            <a:t>。その結果、財政調整基金の標準財政規模に対する割合は増加している。今後も健全な財政運営に努めていく。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連結実質赤字比率については、全会計において黒字であり赤字比率は発生していない状況にある。特別会計においては、一般会計からの繰出金が年々増加の傾向にあるため独立採算性が取れるような料金の適正な改定</a:t>
          </a:r>
          <a:r>
            <a:rPr kumimoji="1" lang="ja-JP" altLang="en-US" sz="1300">
              <a:solidFill>
                <a:schemeClr val="dk1"/>
              </a:solidFill>
              <a:effectLst/>
              <a:latin typeface="+mn-lt"/>
              <a:ea typeface="+mn-ea"/>
              <a:cs typeface="+mn-cs"/>
            </a:rPr>
            <a:t>や管理の効率化等</a:t>
          </a:r>
          <a:r>
            <a:rPr kumimoji="1" lang="ja-JP" altLang="ja-JP" sz="1300">
              <a:solidFill>
                <a:schemeClr val="dk1"/>
              </a:solidFill>
              <a:effectLst/>
              <a:latin typeface="+mn-lt"/>
              <a:ea typeface="+mn-ea"/>
              <a:cs typeface="+mn-cs"/>
            </a:rPr>
            <a:t>を図らなければならない。法適化等の環境変化もふまえつつ平成３０年度を目標に行う予定である。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7516884</v>
      </c>
      <c r="BO4" s="379"/>
      <c r="BP4" s="379"/>
      <c r="BQ4" s="379"/>
      <c r="BR4" s="379"/>
      <c r="BS4" s="379"/>
      <c r="BT4" s="379"/>
      <c r="BU4" s="380"/>
      <c r="BV4" s="378">
        <v>7987281</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20.399999999999999</v>
      </c>
      <c r="CU4" s="385"/>
      <c r="CV4" s="385"/>
      <c r="CW4" s="385"/>
      <c r="CX4" s="385"/>
      <c r="CY4" s="385"/>
      <c r="CZ4" s="385"/>
      <c r="DA4" s="386"/>
      <c r="DB4" s="384">
        <v>17.2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6515187</v>
      </c>
      <c r="BO5" s="416"/>
      <c r="BP5" s="416"/>
      <c r="BQ5" s="416"/>
      <c r="BR5" s="416"/>
      <c r="BS5" s="416"/>
      <c r="BT5" s="416"/>
      <c r="BU5" s="417"/>
      <c r="BV5" s="415">
        <v>7085354</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83.8</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1001697</v>
      </c>
      <c r="BO6" s="416"/>
      <c r="BP6" s="416"/>
      <c r="BQ6" s="416"/>
      <c r="BR6" s="416"/>
      <c r="BS6" s="416"/>
      <c r="BT6" s="416"/>
      <c r="BU6" s="417"/>
      <c r="BV6" s="415">
        <v>901927</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88.2</v>
      </c>
      <c r="CU6" s="453"/>
      <c r="CV6" s="453"/>
      <c r="CW6" s="453"/>
      <c r="CX6" s="453"/>
      <c r="CY6" s="453"/>
      <c r="CZ6" s="453"/>
      <c r="DA6" s="454"/>
      <c r="DB6" s="452">
        <v>91.3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47890</v>
      </c>
      <c r="BO7" s="416"/>
      <c r="BP7" s="416"/>
      <c r="BQ7" s="416"/>
      <c r="BR7" s="416"/>
      <c r="BS7" s="416"/>
      <c r="BT7" s="416"/>
      <c r="BU7" s="417"/>
      <c r="BV7" s="415">
        <v>122067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4678143</v>
      </c>
      <c r="CU7" s="416"/>
      <c r="CV7" s="416"/>
      <c r="CW7" s="416"/>
      <c r="CX7" s="416"/>
      <c r="CY7" s="416"/>
      <c r="CZ7" s="416"/>
      <c r="DA7" s="417"/>
      <c r="DB7" s="415">
        <v>4521445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953807</v>
      </c>
      <c r="BO8" s="416"/>
      <c r="BP8" s="416"/>
      <c r="BQ8" s="416"/>
      <c r="BR8" s="416"/>
      <c r="BS8" s="416"/>
      <c r="BT8" s="416"/>
      <c r="BU8" s="417"/>
      <c r="BV8" s="415">
        <v>779860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10191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173947</v>
      </c>
      <c r="BO9" s="416"/>
      <c r="BP9" s="416"/>
      <c r="BQ9" s="416"/>
      <c r="BR9" s="416"/>
      <c r="BS9" s="416"/>
      <c r="BT9" s="416"/>
      <c r="BU9" s="417"/>
      <c r="BV9" s="415">
        <v>-213102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16.3</v>
      </c>
      <c r="CU9" s="413"/>
      <c r="CV9" s="413"/>
      <c r="CW9" s="413"/>
      <c r="CX9" s="413"/>
      <c r="CY9" s="413"/>
      <c r="CZ9" s="413"/>
      <c r="DA9" s="414"/>
      <c r="DB9" s="412">
        <v>14.3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11247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165557</v>
      </c>
      <c r="BO10" s="416"/>
      <c r="BP10" s="416"/>
      <c r="BQ10" s="416"/>
      <c r="BR10" s="416"/>
      <c r="BS10" s="416"/>
      <c r="BT10" s="416"/>
      <c r="BU10" s="417"/>
      <c r="BV10" s="415">
        <v>501938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76</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10713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10674</v>
      </c>
      <c r="S13" s="497"/>
      <c r="T13" s="497"/>
      <c r="U13" s="497"/>
      <c r="V13" s="498"/>
      <c r="W13" s="431" t="s">
        <v>121</v>
      </c>
      <c r="X13" s="432"/>
      <c r="Y13" s="432"/>
      <c r="Z13" s="432"/>
      <c r="AA13" s="432"/>
      <c r="AB13" s="422"/>
      <c r="AC13" s="466">
        <v>1165</v>
      </c>
      <c r="AD13" s="467"/>
      <c r="AE13" s="467"/>
      <c r="AF13" s="467"/>
      <c r="AG13" s="506"/>
      <c r="AH13" s="466">
        <v>1429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339504</v>
      </c>
      <c r="BO13" s="416"/>
      <c r="BP13" s="416"/>
      <c r="BQ13" s="416"/>
      <c r="BR13" s="416"/>
      <c r="BS13" s="416"/>
      <c r="BT13" s="416"/>
      <c r="BU13" s="417"/>
      <c r="BV13" s="415">
        <v>288836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10868</v>
      </c>
      <c r="S14" s="497"/>
      <c r="T14" s="497"/>
      <c r="U14" s="497"/>
      <c r="V14" s="498"/>
      <c r="W14" s="405"/>
      <c r="X14" s="406"/>
      <c r="Y14" s="406"/>
      <c r="Z14" s="406"/>
      <c r="AA14" s="406"/>
      <c r="AB14" s="395"/>
      <c r="AC14" s="499">
        <v>22</v>
      </c>
      <c r="AD14" s="500"/>
      <c r="AE14" s="500"/>
      <c r="AF14" s="500"/>
      <c r="AG14" s="501"/>
      <c r="AH14" s="499">
        <v>24.2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10836</v>
      </c>
      <c r="S15" s="497"/>
      <c r="T15" s="497"/>
      <c r="U15" s="497"/>
      <c r="V15" s="498"/>
      <c r="W15" s="431" t="s">
        <v>128</v>
      </c>
      <c r="X15" s="432"/>
      <c r="Y15" s="432"/>
      <c r="Z15" s="432"/>
      <c r="AA15" s="432"/>
      <c r="AB15" s="422"/>
      <c r="AC15" s="466">
        <v>1395</v>
      </c>
      <c r="AD15" s="467"/>
      <c r="AE15" s="467"/>
      <c r="AF15" s="467"/>
      <c r="AG15" s="506"/>
      <c r="AH15" s="466">
        <v>1657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880226</v>
      </c>
      <c r="BO15" s="379"/>
      <c r="BP15" s="379"/>
      <c r="BQ15" s="379"/>
      <c r="BR15" s="379"/>
      <c r="BS15" s="379"/>
      <c r="BT15" s="379"/>
      <c r="BU15" s="380"/>
      <c r="BV15" s="378">
        <v>830484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26.4</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3813907</v>
      </c>
      <c r="BO16" s="416"/>
      <c r="BP16" s="416"/>
      <c r="BQ16" s="416"/>
      <c r="BR16" s="416"/>
      <c r="BS16" s="416"/>
      <c r="BT16" s="416"/>
      <c r="BU16" s="417"/>
      <c r="BV16" s="415">
        <v>3550810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2731</v>
      </c>
      <c r="AD17" s="467"/>
      <c r="AE17" s="467"/>
      <c r="AF17" s="467"/>
      <c r="AG17" s="506"/>
      <c r="AH17" s="466">
        <v>2759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1093357</v>
      </c>
      <c r="BO17" s="416"/>
      <c r="BP17" s="416"/>
      <c r="BQ17" s="416"/>
      <c r="BR17" s="416"/>
      <c r="BS17" s="416"/>
      <c r="BT17" s="416"/>
      <c r="BU17" s="417"/>
      <c r="BV17" s="415">
        <v>1049204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98.78</v>
      </c>
      <c r="M18" s="528"/>
      <c r="N18" s="528"/>
      <c r="O18" s="528"/>
      <c r="P18" s="528"/>
      <c r="Q18" s="528"/>
      <c r="R18" s="529"/>
      <c r="S18" s="529"/>
      <c r="T18" s="529"/>
      <c r="U18" s="529"/>
      <c r="V18" s="530"/>
      <c r="W18" s="433"/>
      <c r="X18" s="434"/>
      <c r="Y18" s="434"/>
      <c r="Z18" s="434"/>
      <c r="AA18" s="434"/>
      <c r="AB18" s="425"/>
      <c r="AC18" s="531">
        <v>51.6</v>
      </c>
      <c r="AD18" s="532"/>
      <c r="AE18" s="532"/>
      <c r="AF18" s="532"/>
      <c r="AG18" s="533"/>
      <c r="AH18" s="531">
        <v>46.7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3937457</v>
      </c>
      <c r="BO18" s="416"/>
      <c r="BP18" s="416"/>
      <c r="BQ18" s="416"/>
      <c r="BR18" s="416"/>
      <c r="BS18" s="416"/>
      <c r="BT18" s="416"/>
      <c r="BU18" s="417"/>
      <c r="BV18" s="415">
        <v>3905248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103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5851423</v>
      </c>
      <c r="BO19" s="416"/>
      <c r="BP19" s="416"/>
      <c r="BQ19" s="416"/>
      <c r="BR19" s="416"/>
      <c r="BS19" s="416"/>
      <c r="BT19" s="416"/>
      <c r="BU19" s="417"/>
      <c r="BV19" s="415">
        <v>5969186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3512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7748227</v>
      </c>
      <c r="BO23" s="416"/>
      <c r="BP23" s="416"/>
      <c r="BQ23" s="416"/>
      <c r="BR23" s="416"/>
      <c r="BS23" s="416"/>
      <c r="BT23" s="416"/>
      <c r="BU23" s="417"/>
      <c r="BV23" s="415">
        <v>8139955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7910</v>
      </c>
      <c r="R24" s="467"/>
      <c r="S24" s="467"/>
      <c r="T24" s="467"/>
      <c r="U24" s="467"/>
      <c r="V24" s="506"/>
      <c r="W24" s="561"/>
      <c r="X24" s="549"/>
      <c r="Y24" s="550"/>
      <c r="Z24" s="465" t="s">
        <v>152</v>
      </c>
      <c r="AA24" s="445"/>
      <c r="AB24" s="445"/>
      <c r="AC24" s="445"/>
      <c r="AD24" s="445"/>
      <c r="AE24" s="445"/>
      <c r="AF24" s="445"/>
      <c r="AG24" s="446"/>
      <c r="AH24" s="466">
        <v>128</v>
      </c>
      <c r="AI24" s="467"/>
      <c r="AJ24" s="467"/>
      <c r="AK24" s="467"/>
      <c r="AL24" s="506"/>
      <c r="AM24" s="466">
        <v>368640</v>
      </c>
      <c r="AN24" s="467"/>
      <c r="AO24" s="467"/>
      <c r="AP24" s="467"/>
      <c r="AQ24" s="467"/>
      <c r="AR24" s="506"/>
      <c r="AS24" s="466">
        <v>2880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6014933</v>
      </c>
      <c r="BO24" s="416"/>
      <c r="BP24" s="416"/>
      <c r="BQ24" s="416"/>
      <c r="BR24" s="416"/>
      <c r="BS24" s="416"/>
      <c r="BT24" s="416"/>
      <c r="BU24" s="417"/>
      <c r="BV24" s="415">
        <v>6141327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5810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907563</v>
      </c>
      <c r="BO25" s="379"/>
      <c r="BP25" s="379"/>
      <c r="BQ25" s="379"/>
      <c r="BR25" s="379"/>
      <c r="BS25" s="379"/>
      <c r="BT25" s="379"/>
      <c r="BU25" s="380"/>
      <c r="BV25" s="378">
        <v>719725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5360</v>
      </c>
      <c r="R26" s="467"/>
      <c r="S26" s="467"/>
      <c r="T26" s="467"/>
      <c r="U26" s="467"/>
      <c r="V26" s="506"/>
      <c r="W26" s="561"/>
      <c r="X26" s="549"/>
      <c r="Y26" s="550"/>
      <c r="Z26" s="465" t="s">
        <v>158</v>
      </c>
      <c r="AA26" s="571"/>
      <c r="AB26" s="571"/>
      <c r="AC26" s="571"/>
      <c r="AD26" s="571"/>
      <c r="AE26" s="571"/>
      <c r="AF26" s="571"/>
      <c r="AG26" s="572"/>
      <c r="AH26" s="466">
        <v>9</v>
      </c>
      <c r="AI26" s="467"/>
      <c r="AJ26" s="467"/>
      <c r="AK26" s="467"/>
      <c r="AL26" s="506"/>
      <c r="AM26" s="466">
        <v>23652</v>
      </c>
      <c r="AN26" s="467"/>
      <c r="AO26" s="467"/>
      <c r="AP26" s="467"/>
      <c r="AQ26" s="467"/>
      <c r="AR26" s="506"/>
      <c r="AS26" s="466">
        <v>2628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3260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113596</v>
      </c>
      <c r="BO27" s="585"/>
      <c r="BP27" s="585"/>
      <c r="BQ27" s="585"/>
      <c r="BR27" s="585"/>
      <c r="BS27" s="585"/>
      <c r="BT27" s="585"/>
      <c r="BU27" s="586"/>
      <c r="BV27" s="584">
        <v>113539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2690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3189775</v>
      </c>
      <c r="BO28" s="379"/>
      <c r="BP28" s="379"/>
      <c r="BQ28" s="379"/>
      <c r="BR28" s="379"/>
      <c r="BS28" s="379"/>
      <c r="BT28" s="379"/>
      <c r="BU28" s="380"/>
      <c r="BV28" s="378">
        <v>3024218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12</v>
      </c>
      <c r="M29" s="467"/>
      <c r="N29" s="467"/>
      <c r="O29" s="467"/>
      <c r="P29" s="506"/>
      <c r="Q29" s="466">
        <v>2450</v>
      </c>
      <c r="R29" s="467"/>
      <c r="S29" s="467"/>
      <c r="T29" s="467"/>
      <c r="U29" s="467"/>
      <c r="V29" s="506"/>
      <c r="W29" s="562"/>
      <c r="X29" s="563"/>
      <c r="Y29" s="564"/>
      <c r="Z29" s="465" t="s">
        <v>168</v>
      </c>
      <c r="AA29" s="445"/>
      <c r="AB29" s="445"/>
      <c r="AC29" s="445"/>
      <c r="AD29" s="445"/>
      <c r="AE29" s="445"/>
      <c r="AF29" s="445"/>
      <c r="AG29" s="446"/>
      <c r="AH29" s="466">
        <v>128</v>
      </c>
      <c r="AI29" s="467"/>
      <c r="AJ29" s="467"/>
      <c r="AK29" s="467"/>
      <c r="AL29" s="506"/>
      <c r="AM29" s="466">
        <v>368640</v>
      </c>
      <c r="AN29" s="467"/>
      <c r="AO29" s="467"/>
      <c r="AP29" s="467"/>
      <c r="AQ29" s="467"/>
      <c r="AR29" s="506"/>
      <c r="AS29" s="466">
        <v>2880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1033925</v>
      </c>
      <c r="BO29" s="416"/>
      <c r="BP29" s="416"/>
      <c r="BQ29" s="416"/>
      <c r="BR29" s="416"/>
      <c r="BS29" s="416"/>
      <c r="BT29" s="416"/>
      <c r="BU29" s="417"/>
      <c r="BV29" s="415">
        <v>1032960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3130777</v>
      </c>
      <c r="BO30" s="585"/>
      <c r="BP30" s="585"/>
      <c r="BQ30" s="585"/>
      <c r="BR30" s="585"/>
      <c r="BS30" s="585"/>
      <c r="BT30" s="585"/>
      <c r="BU30" s="586"/>
      <c r="BV30" s="584">
        <v>3128138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熊本県市町村総合事務組合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菊水ロマン館</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下水道事業会計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有明広域行政事務組合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特定地域生活排水処理事業会計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熊本県後期高齢者医療広域連合（一般会計）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特別養護老人ホーム事業会計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熊本県後期高齢者医療広域連合（後期高齢者医療特別会計）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520</v>
      </c>
      <c r="D34" s="1181"/>
      <c r="E34" s="1182"/>
      <c r="F34" s="32">
        <v>9.86</v>
      </c>
      <c r="G34" s="33">
        <v>15.59</v>
      </c>
      <c r="H34" s="33">
        <v>21.96</v>
      </c>
      <c r="I34" s="33">
        <v>17.239999999999998</v>
      </c>
      <c r="J34" s="34">
        <v>20.38</v>
      </c>
      <c r="K34" s="22"/>
      <c r="L34" s="22"/>
      <c r="M34" s="22"/>
      <c r="N34" s="22"/>
      <c r="O34" s="22"/>
      <c r="P34" s="22"/>
    </row>
    <row r="35" spans="1:16" ht="39" customHeight="1" x14ac:dyDescent="0.15">
      <c r="A35" s="22"/>
      <c r="B35" s="35"/>
      <c r="C35" s="1175" t="s">
        <v>521</v>
      </c>
      <c r="D35" s="1176"/>
      <c r="E35" s="1177"/>
      <c r="F35" s="36">
        <v>17.2</v>
      </c>
      <c r="G35" s="37">
        <v>16.010000000000002</v>
      </c>
      <c r="H35" s="37">
        <v>16.46</v>
      </c>
      <c r="I35" s="37">
        <v>14.2</v>
      </c>
      <c r="J35" s="38">
        <v>14.9</v>
      </c>
      <c r="K35" s="22"/>
      <c r="L35" s="22"/>
      <c r="M35" s="22"/>
      <c r="N35" s="22"/>
      <c r="O35" s="22"/>
      <c r="P35" s="22"/>
    </row>
    <row r="36" spans="1:16" ht="39" customHeight="1" x14ac:dyDescent="0.15">
      <c r="A36" s="22"/>
      <c r="B36" s="35"/>
      <c r="C36" s="1175" t="s">
        <v>522</v>
      </c>
      <c r="D36" s="1176"/>
      <c r="E36" s="1177"/>
      <c r="F36" s="36">
        <v>1.49</v>
      </c>
      <c r="G36" s="37">
        <v>2.2599999999999998</v>
      </c>
      <c r="H36" s="37">
        <v>3.24</v>
      </c>
      <c r="I36" s="37">
        <v>4.1100000000000003</v>
      </c>
      <c r="J36" s="38">
        <v>3.25</v>
      </c>
      <c r="K36" s="22"/>
      <c r="L36" s="22"/>
      <c r="M36" s="22"/>
      <c r="N36" s="22"/>
      <c r="O36" s="22"/>
      <c r="P36" s="22"/>
    </row>
    <row r="37" spans="1:16" ht="39" customHeight="1" x14ac:dyDescent="0.15">
      <c r="A37" s="22"/>
      <c r="B37" s="35"/>
      <c r="C37" s="1175" t="s">
        <v>523</v>
      </c>
      <c r="D37" s="1176"/>
      <c r="E37" s="1177"/>
      <c r="F37" s="36">
        <v>1.7</v>
      </c>
      <c r="G37" s="37">
        <v>1.68</v>
      </c>
      <c r="H37" s="37">
        <v>0.81</v>
      </c>
      <c r="I37" s="37">
        <v>0.27</v>
      </c>
      <c r="J37" s="38">
        <v>0.53</v>
      </c>
      <c r="K37" s="22"/>
      <c r="L37" s="22"/>
      <c r="M37" s="22"/>
      <c r="N37" s="22"/>
      <c r="O37" s="22"/>
      <c r="P37" s="22"/>
    </row>
    <row r="38" spans="1:16" ht="39" customHeight="1" x14ac:dyDescent="0.15">
      <c r="A38" s="22"/>
      <c r="B38" s="35"/>
      <c r="C38" s="1175" t="s">
        <v>524</v>
      </c>
      <c r="D38" s="1176"/>
      <c r="E38" s="1177"/>
      <c r="F38" s="36">
        <v>0.36</v>
      </c>
      <c r="G38" s="37">
        <v>0.43</v>
      </c>
      <c r="H38" s="37">
        <v>0.41</v>
      </c>
      <c r="I38" s="37">
        <v>0.39</v>
      </c>
      <c r="J38" s="38">
        <v>0.37</v>
      </c>
      <c r="K38" s="22"/>
      <c r="L38" s="22"/>
      <c r="M38" s="22"/>
      <c r="N38" s="22"/>
      <c r="O38" s="22"/>
      <c r="P38" s="22"/>
    </row>
    <row r="39" spans="1:16" ht="39" customHeight="1" x14ac:dyDescent="0.15">
      <c r="A39" s="22"/>
      <c r="B39" s="35"/>
      <c r="C39" s="1175" t="s">
        <v>525</v>
      </c>
      <c r="D39" s="1176"/>
      <c r="E39" s="1177"/>
      <c r="F39" s="36">
        <v>0.53</v>
      </c>
      <c r="G39" s="37">
        <v>0.56999999999999995</v>
      </c>
      <c r="H39" s="37">
        <v>0.52</v>
      </c>
      <c r="I39" s="37">
        <v>0.41</v>
      </c>
      <c r="J39" s="38">
        <v>0.36</v>
      </c>
      <c r="K39" s="22"/>
      <c r="L39" s="22"/>
      <c r="M39" s="22"/>
      <c r="N39" s="22"/>
      <c r="O39" s="22"/>
      <c r="P39" s="22"/>
    </row>
    <row r="40" spans="1:16" ht="39" customHeight="1" x14ac:dyDescent="0.15">
      <c r="A40" s="22"/>
      <c r="B40" s="35"/>
      <c r="C40" s="1175" t="s">
        <v>526</v>
      </c>
      <c r="D40" s="1176"/>
      <c r="E40" s="1177"/>
      <c r="F40" s="36">
        <v>0.2</v>
      </c>
      <c r="G40" s="37">
        <v>0.3</v>
      </c>
      <c r="H40" s="37">
        <v>0.26</v>
      </c>
      <c r="I40" s="37">
        <v>0.18</v>
      </c>
      <c r="J40" s="38">
        <v>0.22</v>
      </c>
      <c r="K40" s="22"/>
      <c r="L40" s="22"/>
      <c r="M40" s="22"/>
      <c r="N40" s="22"/>
      <c r="O40" s="22"/>
      <c r="P40" s="22"/>
    </row>
    <row r="41" spans="1:16" ht="39" customHeight="1" x14ac:dyDescent="0.15">
      <c r="A41" s="22"/>
      <c r="B41" s="35"/>
      <c r="C41" s="1175" t="s">
        <v>527</v>
      </c>
      <c r="D41" s="1176"/>
      <c r="E41" s="1177"/>
      <c r="F41" s="36">
        <v>2.97</v>
      </c>
      <c r="G41" s="37">
        <v>2.5099999999999998</v>
      </c>
      <c r="H41" s="37">
        <v>1.03</v>
      </c>
      <c r="I41" s="37">
        <v>0.75</v>
      </c>
      <c r="J41" s="38">
        <v>0.15</v>
      </c>
      <c r="K41" s="22"/>
      <c r="L41" s="22"/>
      <c r="M41" s="22"/>
      <c r="N41" s="22"/>
      <c r="O41" s="22"/>
      <c r="P41" s="22"/>
    </row>
    <row r="42" spans="1:16" ht="39" customHeight="1" x14ac:dyDescent="0.15">
      <c r="A42" s="22"/>
      <c r="B42" s="39"/>
      <c r="C42" s="1175" t="s">
        <v>528</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529</v>
      </c>
      <c r="D43" s="1179"/>
      <c r="E43" s="1180"/>
      <c r="F43" s="41">
        <v>0.1</v>
      </c>
      <c r="G43" s="42">
        <v>0.28999999999999998</v>
      </c>
      <c r="H43" s="42">
        <v>0.27</v>
      </c>
      <c r="I43" s="42">
        <v>0.37</v>
      </c>
      <c r="J43" s="43">
        <v>0.15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742</v>
      </c>
      <c r="L45" s="60">
        <v>715</v>
      </c>
      <c r="M45" s="60">
        <v>775</v>
      </c>
      <c r="N45" s="60">
        <v>856</v>
      </c>
      <c r="O45" s="61">
        <v>955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150</v>
      </c>
      <c r="L48" s="64">
        <v>149</v>
      </c>
      <c r="M48" s="64">
        <v>145</v>
      </c>
      <c r="N48" s="64">
        <v>143</v>
      </c>
      <c r="O48" s="65">
        <v>120</v>
      </c>
      <c r="P48" s="48"/>
      <c r="Q48" s="48"/>
      <c r="R48" s="48"/>
      <c r="S48" s="48"/>
      <c r="T48" s="48"/>
      <c r="U48" s="48"/>
    </row>
    <row r="49" spans="1:21" ht="30.75" customHeight="1" x14ac:dyDescent="0.15">
      <c r="A49" s="48"/>
      <c r="B49" s="1193"/>
      <c r="C49" s="1194"/>
      <c r="D49" s="62"/>
      <c r="E49" s="1185" t="s">
        <v>15</v>
      </c>
      <c r="F49" s="1185"/>
      <c r="G49" s="1185"/>
      <c r="H49" s="1185"/>
      <c r="I49" s="1185"/>
      <c r="J49" s="1186"/>
      <c r="K49" s="63">
        <v>73</v>
      </c>
      <c r="L49" s="64">
        <v>58</v>
      </c>
      <c r="M49" s="64">
        <v>59</v>
      </c>
      <c r="N49" s="64">
        <v>70</v>
      </c>
      <c r="O49" s="65">
        <v>60</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v>0</v>
      </c>
      <c r="M51" s="64" t="s">
        <v>476</v>
      </c>
      <c r="N51" s="64" t="s">
        <v>476</v>
      </c>
      <c r="O51" s="65" t="s">
        <v>476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675</v>
      </c>
      <c r="L52" s="64">
        <v>699</v>
      </c>
      <c r="M52" s="64">
        <v>747</v>
      </c>
      <c r="N52" s="64">
        <v>799</v>
      </c>
      <c r="O52" s="65">
        <v>874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290</v>
      </c>
      <c r="L53" s="69">
        <v>223</v>
      </c>
      <c r="M53" s="69">
        <v>232</v>
      </c>
      <c r="N53" s="69">
        <v>270</v>
      </c>
      <c r="O53" s="70">
        <v>261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99" t="s">
        <v>23</v>
      </c>
      <c r="C41" s="1200"/>
      <c r="D41" s="81"/>
      <c r="E41" s="1205" t="s">
        <v>24</v>
      </c>
      <c r="F41" s="1205"/>
      <c r="G41" s="1205"/>
      <c r="H41" s="1206"/>
      <c r="I41" s="82">
        <v>6891</v>
      </c>
      <c r="J41" s="83">
        <v>7637</v>
      </c>
      <c r="K41" s="83">
        <v>7919</v>
      </c>
      <c r="L41" s="83">
        <v>8140</v>
      </c>
      <c r="M41" s="84">
        <v>7748</v>
      </c>
    </row>
    <row r="42" spans="2:13" ht="27.75" customHeight="1" x14ac:dyDescent="0.15">
      <c r="B42" s="1201"/>
      <c r="C42" s="1202"/>
      <c r="D42" s="85"/>
      <c r="E42" s="1207" t="s">
        <v>25</v>
      </c>
      <c r="F42" s="1207"/>
      <c r="G42" s="1207"/>
      <c r="H42" s="1208"/>
      <c r="I42" s="86" t="s">
        <v>476</v>
      </c>
      <c r="J42" s="87" t="s">
        <v>476</v>
      </c>
      <c r="K42" s="87" t="s">
        <v>476</v>
      </c>
      <c r="L42" s="87" t="s">
        <v>476</v>
      </c>
      <c r="M42" s="88" t="s">
        <v>476</v>
      </c>
    </row>
    <row r="43" spans="2:13" ht="27.75" customHeight="1" x14ac:dyDescent="0.15">
      <c r="B43" s="1201"/>
      <c r="C43" s="1202"/>
      <c r="D43" s="85"/>
      <c r="E43" s="1207" t="s">
        <v>26</v>
      </c>
      <c r="F43" s="1207"/>
      <c r="G43" s="1207"/>
      <c r="H43" s="1208"/>
      <c r="I43" s="86">
        <v>1201</v>
      </c>
      <c r="J43" s="87">
        <v>1167</v>
      </c>
      <c r="K43" s="87">
        <v>1100</v>
      </c>
      <c r="L43" s="87">
        <v>980</v>
      </c>
      <c r="M43" s="88">
        <v>964</v>
      </c>
    </row>
    <row r="44" spans="2:13" ht="27.75" customHeight="1" x14ac:dyDescent="0.15">
      <c r="B44" s="1201"/>
      <c r="C44" s="1202"/>
      <c r="D44" s="85"/>
      <c r="E44" s="1207" t="s">
        <v>27</v>
      </c>
      <c r="F44" s="1207"/>
      <c r="G44" s="1207"/>
      <c r="H44" s="1208"/>
      <c r="I44" s="86">
        <v>369</v>
      </c>
      <c r="J44" s="87">
        <v>294</v>
      </c>
      <c r="K44" s="87">
        <v>306</v>
      </c>
      <c r="L44" s="87">
        <v>269</v>
      </c>
      <c r="M44" s="88">
        <v>291</v>
      </c>
    </row>
    <row r="45" spans="2:13" ht="27.75" customHeight="1" x14ac:dyDescent="0.15">
      <c r="B45" s="1201"/>
      <c r="C45" s="1202"/>
      <c r="D45" s="85"/>
      <c r="E45" s="1207" t="s">
        <v>28</v>
      </c>
      <c r="F45" s="1207"/>
      <c r="G45" s="1207"/>
      <c r="H45" s="1208"/>
      <c r="I45" s="86">
        <v>1968</v>
      </c>
      <c r="J45" s="87">
        <v>1658</v>
      </c>
      <c r="K45" s="87">
        <v>1819</v>
      </c>
      <c r="L45" s="87">
        <v>1655</v>
      </c>
      <c r="M45" s="88">
        <v>1551</v>
      </c>
    </row>
    <row r="46" spans="2:13" ht="27.75" customHeight="1" x14ac:dyDescent="0.15">
      <c r="B46" s="1201"/>
      <c r="C46" s="1202"/>
      <c r="D46" s="85"/>
      <c r="E46" s="1207" t="s">
        <v>29</v>
      </c>
      <c r="F46" s="1207"/>
      <c r="G46" s="1207"/>
      <c r="H46" s="1208"/>
      <c r="I46" s="86" t="s">
        <v>476</v>
      </c>
      <c r="J46" s="87" t="s">
        <v>476</v>
      </c>
      <c r="K46" s="87" t="s">
        <v>476</v>
      </c>
      <c r="L46" s="87" t="s">
        <v>476</v>
      </c>
      <c r="M46" s="88" t="s">
        <v>476</v>
      </c>
    </row>
    <row r="47" spans="2:13" ht="27.75" customHeight="1" x14ac:dyDescent="0.15">
      <c r="B47" s="1201"/>
      <c r="C47" s="1202"/>
      <c r="D47" s="85"/>
      <c r="E47" s="1207" t="s">
        <v>30</v>
      </c>
      <c r="F47" s="1207"/>
      <c r="G47" s="1207"/>
      <c r="H47" s="1208"/>
      <c r="I47" s="86" t="s">
        <v>476</v>
      </c>
      <c r="J47" s="87" t="s">
        <v>476</v>
      </c>
      <c r="K47" s="87" t="s">
        <v>476</v>
      </c>
      <c r="L47" s="87" t="s">
        <v>476</v>
      </c>
      <c r="M47" s="88" t="s">
        <v>476</v>
      </c>
    </row>
    <row r="48" spans="2:13" ht="27.75" customHeight="1" x14ac:dyDescent="0.15">
      <c r="B48" s="1203"/>
      <c r="C48" s="1204"/>
      <c r="D48" s="85"/>
      <c r="E48" s="1207" t="s">
        <v>31</v>
      </c>
      <c r="F48" s="1207"/>
      <c r="G48" s="1207"/>
      <c r="H48" s="1208"/>
      <c r="I48" s="86" t="s">
        <v>476</v>
      </c>
      <c r="J48" s="87" t="s">
        <v>476</v>
      </c>
      <c r="K48" s="87" t="s">
        <v>476</v>
      </c>
      <c r="L48" s="87" t="s">
        <v>476</v>
      </c>
      <c r="M48" s="88" t="s">
        <v>476</v>
      </c>
    </row>
    <row r="49" spans="2:13" ht="27.75" customHeight="1" x14ac:dyDescent="0.15">
      <c r="B49" s="1209" t="s">
        <v>32</v>
      </c>
      <c r="C49" s="1210"/>
      <c r="D49" s="89"/>
      <c r="E49" s="1207" t="s">
        <v>33</v>
      </c>
      <c r="F49" s="1207"/>
      <c r="G49" s="1207"/>
      <c r="H49" s="1208"/>
      <c r="I49" s="86">
        <v>6198</v>
      </c>
      <c r="J49" s="87">
        <v>6631</v>
      </c>
      <c r="K49" s="87">
        <v>6678</v>
      </c>
      <c r="L49" s="87">
        <v>6263</v>
      </c>
      <c r="M49" s="88">
        <v>6467</v>
      </c>
    </row>
    <row r="50" spans="2:13" ht="27.75" customHeight="1" x14ac:dyDescent="0.15">
      <c r="B50" s="1201"/>
      <c r="C50" s="1202"/>
      <c r="D50" s="85"/>
      <c r="E50" s="1207" t="s">
        <v>34</v>
      </c>
      <c r="F50" s="1207"/>
      <c r="G50" s="1207"/>
      <c r="H50" s="1208"/>
      <c r="I50" s="86" t="s">
        <v>476</v>
      </c>
      <c r="J50" s="87" t="s">
        <v>476</v>
      </c>
      <c r="K50" s="87" t="s">
        <v>476</v>
      </c>
      <c r="L50" s="87" t="s">
        <v>476</v>
      </c>
      <c r="M50" s="88" t="s">
        <v>476</v>
      </c>
    </row>
    <row r="51" spans="2:13" ht="27.75" customHeight="1" x14ac:dyDescent="0.15">
      <c r="B51" s="1203"/>
      <c r="C51" s="1204"/>
      <c r="D51" s="85"/>
      <c r="E51" s="1207" t="s">
        <v>35</v>
      </c>
      <c r="F51" s="1207"/>
      <c r="G51" s="1207"/>
      <c r="H51" s="1208"/>
      <c r="I51" s="86">
        <v>6414</v>
      </c>
      <c r="J51" s="87">
        <v>6873</v>
      </c>
      <c r="K51" s="87">
        <v>6736</v>
      </c>
      <c r="L51" s="87">
        <v>7292</v>
      </c>
      <c r="M51" s="88">
        <v>6006</v>
      </c>
    </row>
    <row r="52" spans="2:13" ht="27.75" customHeight="1" thickBot="1" x14ac:dyDescent="0.2">
      <c r="B52" s="1211" t="s">
        <v>20</v>
      </c>
      <c r="C52" s="1212"/>
      <c r="D52" s="90"/>
      <c r="E52" s="1213" t="s">
        <v>36</v>
      </c>
      <c r="F52" s="1213"/>
      <c r="G52" s="1213"/>
      <c r="H52" s="1214"/>
      <c r="I52" s="91">
        <v>-2183</v>
      </c>
      <c r="J52" s="92">
        <v>-2748</v>
      </c>
      <c r="K52" s="92">
        <v>-2269</v>
      </c>
      <c r="L52" s="92">
        <v>-2511</v>
      </c>
      <c r="M52" s="93">
        <v>-1919</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542</v>
      </c>
    </row>
    <row r="50" spans="1:17" x14ac:dyDescent="0.15">
      <c r="B50" s="248"/>
      <c r="C50" s="244"/>
      <c r="D50" s="244"/>
      <c r="E50" s="244"/>
      <c r="F50" s="244"/>
      <c r="G50" s="1236"/>
      <c r="H50" s="1237"/>
      <c r="I50" s="1237"/>
      <c r="J50" s="1238"/>
      <c r="K50" s="354" t="s">
        <v>515</v>
      </c>
      <c r="L50" s="354" t="s">
        <v>516</v>
      </c>
      <c r="M50" s="354" t="s">
        <v>517</v>
      </c>
      <c r="N50" s="354" t="s">
        <v>518</v>
      </c>
      <c r="O50" s="354" t="s">
        <v>519</v>
      </c>
    </row>
    <row r="51" spans="1:17" x14ac:dyDescent="0.15">
      <c r="B51" s="248"/>
      <c r="C51" s="244"/>
      <c r="D51" s="244"/>
      <c r="E51" s="244"/>
      <c r="F51" s="244"/>
      <c r="G51" s="1239" t="s">
        <v>543</v>
      </c>
      <c r="H51" s="1240"/>
      <c r="I51" s="1245" t="s">
        <v>544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546</v>
      </c>
      <c r="H55" s="1220"/>
      <c r="I55" s="1225" t="s">
        <v>544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547</v>
      </c>
      <c r="C63" s="244"/>
      <c r="D63" s="244"/>
      <c r="E63" s="244"/>
      <c r="F63" s="244"/>
      <c r="G63" s="244"/>
      <c r="H63" s="244"/>
      <c r="I63" s="244"/>
      <c r="J63" s="244"/>
      <c r="K63" s="244"/>
      <c r="L63" s="244"/>
      <c r="M63" s="244"/>
      <c r="N63" s="244"/>
      <c r="O63" s="244"/>
    </row>
    <row r="64" spans="1:17" x14ac:dyDescent="0.15">
      <c r="B64" s="248"/>
      <c r="C64" s="244"/>
      <c r="D64" s="244"/>
      <c r="E64" s="244"/>
      <c r="F64" s="244"/>
      <c r="G64" s="351" t="s">
        <v>541</v>
      </c>
      <c r="I64" s="352"/>
      <c r="J64" s="352"/>
      <c r="K64" s="352"/>
      <c r="L64" s="244"/>
      <c r="M64" s="244"/>
      <c r="N64" s="244"/>
      <c r="O64" s="244"/>
    </row>
    <row r="65" spans="2:30" x14ac:dyDescent="0.15">
      <c r="B65" s="248"/>
      <c r="C65" s="244"/>
      <c r="D65" s="244"/>
      <c r="E65" s="244"/>
      <c r="F65" s="244"/>
      <c r="G65" s="1227" t="s">
        <v>550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548</v>
      </c>
      <c r="I71" s="368"/>
      <c r="J71" s="364"/>
      <c r="K71" s="364"/>
      <c r="L71" s="365"/>
      <c r="M71" s="364"/>
      <c r="N71" s="365"/>
      <c r="O71" s="366"/>
    </row>
    <row r="72" spans="2:30" x14ac:dyDescent="0.15">
      <c r="B72" s="248"/>
      <c r="C72" s="244"/>
      <c r="D72" s="244"/>
      <c r="E72" s="244"/>
      <c r="F72" s="244"/>
      <c r="G72" s="1236"/>
      <c r="H72" s="1237"/>
      <c r="I72" s="1237"/>
      <c r="J72" s="1238"/>
      <c r="K72" s="354" t="s">
        <v>515</v>
      </c>
      <c r="L72" s="354" t="s">
        <v>516</v>
      </c>
      <c r="M72" s="354" t="s">
        <v>517</v>
      </c>
      <c r="N72" s="354" t="s">
        <v>518</v>
      </c>
      <c r="O72" s="354" t="s">
        <v>519</v>
      </c>
    </row>
    <row r="73" spans="2:30" x14ac:dyDescent="0.15">
      <c r="B73" s="248"/>
      <c r="C73" s="244"/>
      <c r="D73" s="244"/>
      <c r="E73" s="244"/>
      <c r="F73" s="244"/>
      <c r="G73" s="1239" t="s">
        <v>543</v>
      </c>
      <c r="H73" s="1240"/>
      <c r="I73" s="1245" t="s">
        <v>544</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549</v>
      </c>
      <c r="J75" s="1225"/>
      <c r="K75" s="1247">
        <v>8.3000000000000007</v>
      </c>
      <c r="L75" s="1247">
        <v>6.8</v>
      </c>
      <c r="M75" s="1247">
        <v>6.5</v>
      </c>
      <c r="N75" s="1247">
        <v>6.4</v>
      </c>
      <c r="O75" s="1247">
        <v>6.7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546</v>
      </c>
      <c r="H77" s="1220"/>
      <c r="I77" s="1225" t="s">
        <v>544</v>
      </c>
      <c r="J77" s="1225"/>
      <c r="K77" s="1226">
        <v>74.8</v>
      </c>
      <c r="L77" s="1226">
        <v>64.7</v>
      </c>
      <c r="M77" s="1215">
        <v>55.2</v>
      </c>
      <c r="N77" s="1215">
        <v>54</v>
      </c>
      <c r="O77" s="1215">
        <v>58.9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549</v>
      </c>
      <c r="J79" s="1217"/>
      <c r="K79" s="1218">
        <v>14.5</v>
      </c>
      <c r="L79" s="1218">
        <v>13.3</v>
      </c>
      <c r="M79" s="1218">
        <v>12.5</v>
      </c>
      <c r="N79" s="1218">
        <v>11.5</v>
      </c>
      <c r="O79" s="1218">
        <v>10.8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3" zoomScaleNormal="53"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1" zoomScaleNormal="41"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514</v>
      </c>
      <c r="G2" s="111"/>
      <c r="H2" s="112"/>
    </row>
    <row r="3" spans="1:8" x14ac:dyDescent="0.15">
      <c r="A3" s="108" t="s">
        <v>507</v>
      </c>
      <c r="B3" s="113"/>
      <c r="C3" s="114"/>
      <c r="D3" s="115">
        <v>70736</v>
      </c>
      <c r="E3" s="116"/>
      <c r="F3" s="117">
        <v>117242</v>
      </c>
      <c r="G3" s="118"/>
      <c r="H3" s="119"/>
    </row>
    <row r="4" spans="1:8" x14ac:dyDescent="0.15">
      <c r="A4" s="120"/>
      <c r="B4" s="121"/>
      <c r="C4" s="122"/>
      <c r="D4" s="123">
        <v>43700</v>
      </c>
      <c r="E4" s="124"/>
      <c r="F4" s="125">
        <v>59388</v>
      </c>
      <c r="G4" s="126"/>
      <c r="H4" s="127"/>
    </row>
    <row r="5" spans="1:8" x14ac:dyDescent="0.15">
      <c r="A5" s="108" t="s">
        <v>509</v>
      </c>
      <c r="B5" s="113"/>
      <c r="C5" s="114"/>
      <c r="D5" s="115">
        <v>116751</v>
      </c>
      <c r="E5" s="116"/>
      <c r="F5" s="117">
        <v>114097</v>
      </c>
      <c r="G5" s="118"/>
      <c r="H5" s="119"/>
    </row>
    <row r="6" spans="1:8" x14ac:dyDescent="0.15">
      <c r="A6" s="120"/>
      <c r="B6" s="121"/>
      <c r="C6" s="122"/>
      <c r="D6" s="123">
        <v>69017</v>
      </c>
      <c r="E6" s="124"/>
      <c r="F6" s="125">
        <v>61630</v>
      </c>
      <c r="G6" s="126"/>
      <c r="H6" s="127"/>
    </row>
    <row r="7" spans="1:8" x14ac:dyDescent="0.15">
      <c r="A7" s="108" t="s">
        <v>510</v>
      </c>
      <c r="B7" s="113"/>
      <c r="C7" s="114"/>
      <c r="D7" s="115">
        <v>140210</v>
      </c>
      <c r="E7" s="116"/>
      <c r="F7" s="117">
        <v>136577</v>
      </c>
      <c r="G7" s="118"/>
      <c r="H7" s="119"/>
    </row>
    <row r="8" spans="1:8" x14ac:dyDescent="0.15">
      <c r="A8" s="120"/>
      <c r="B8" s="121"/>
      <c r="C8" s="122"/>
      <c r="D8" s="123">
        <v>38079</v>
      </c>
      <c r="E8" s="124"/>
      <c r="F8" s="125">
        <v>59645</v>
      </c>
      <c r="G8" s="126"/>
      <c r="H8" s="127"/>
    </row>
    <row r="9" spans="1:8" x14ac:dyDescent="0.15">
      <c r="A9" s="108" t="s">
        <v>511</v>
      </c>
      <c r="B9" s="113"/>
      <c r="C9" s="114"/>
      <c r="D9" s="115">
        <v>83039</v>
      </c>
      <c r="E9" s="116"/>
      <c r="F9" s="117">
        <v>132212</v>
      </c>
      <c r="G9" s="118"/>
      <c r="H9" s="119"/>
    </row>
    <row r="10" spans="1:8" x14ac:dyDescent="0.15">
      <c r="A10" s="120"/>
      <c r="B10" s="121"/>
      <c r="C10" s="122"/>
      <c r="D10" s="123">
        <v>37958</v>
      </c>
      <c r="E10" s="124"/>
      <c r="F10" s="125">
        <v>67114</v>
      </c>
      <c r="G10" s="126"/>
      <c r="H10" s="127"/>
    </row>
    <row r="11" spans="1:8" x14ac:dyDescent="0.15">
      <c r="A11" s="108" t="s">
        <v>512</v>
      </c>
      <c r="B11" s="113"/>
      <c r="C11" s="114"/>
      <c r="D11" s="115">
        <v>50929</v>
      </c>
      <c r="E11" s="116"/>
      <c r="F11" s="117">
        <v>93741</v>
      </c>
      <c r="G11" s="118"/>
      <c r="H11" s="119"/>
    </row>
    <row r="12" spans="1:8" x14ac:dyDescent="0.15">
      <c r="A12" s="120"/>
      <c r="B12" s="121"/>
      <c r="C12" s="128"/>
      <c r="D12" s="123">
        <v>20952</v>
      </c>
      <c r="E12" s="124"/>
      <c r="F12" s="125">
        <v>46285</v>
      </c>
      <c r="G12" s="126"/>
      <c r="H12" s="127"/>
    </row>
    <row r="13" spans="1:8" x14ac:dyDescent="0.15">
      <c r="A13" s="108"/>
      <c r="B13" s="113"/>
      <c r="C13" s="129"/>
      <c r="D13" s="130">
        <v>92333</v>
      </c>
      <c r="E13" s="131"/>
      <c r="F13" s="132">
        <v>118774</v>
      </c>
      <c r="G13" s="133"/>
      <c r="H13" s="119"/>
    </row>
    <row r="14" spans="1:8" x14ac:dyDescent="0.15">
      <c r="A14" s="120"/>
      <c r="B14" s="121"/>
      <c r="C14" s="122"/>
      <c r="D14" s="123">
        <v>41941</v>
      </c>
      <c r="E14" s="124"/>
      <c r="F14" s="125">
        <v>58812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9.8800000000000008</v>
      </c>
      <c r="C19" s="134">
        <f>ROUND(VALUE(SUBSTITUTE(実質収支比率等に係る経年分析!G$48,"▲","-")),2)</f>
        <v>15.59</v>
      </c>
      <c r="D19" s="134">
        <f>ROUND(VALUE(SUBSTITUTE(実質収支比率等に係る経年分析!H$48,"▲","-")),2)</f>
        <v>21.97</v>
      </c>
      <c r="E19" s="134">
        <f>ROUND(VALUE(SUBSTITUTE(実質収支比率等に係る経年分析!I$48,"▲","-")),2)</f>
        <v>17.25</v>
      </c>
      <c r="F19" s="134">
        <f>ROUND(VALUE(SUBSTITUTE(実質収支比率等に係る経年分析!J$48,"▲","-")),2)</f>
        <v>20.39</v>
      </c>
    </row>
    <row r="20" spans="1:11" x14ac:dyDescent="0.15">
      <c r="A20" s="134" t="s">
        <v>41</v>
      </c>
      <c r="B20" s="134">
        <f>ROUND(VALUE(SUBSTITUTE(実質収支比率等に係る経年分析!F$47,"▲","-")),2)</f>
        <v>46.91</v>
      </c>
      <c r="C20" s="134">
        <f>ROUND(VALUE(SUBSTITUTE(実質収支比率等に係る経年分析!G$47,"▲","-")),2)</f>
        <v>56.57</v>
      </c>
      <c r="D20" s="134">
        <f>ROUND(VALUE(SUBSTITUTE(実質収支比率等に係る経年分析!H$47,"▲","-")),2)</f>
        <v>55.8</v>
      </c>
      <c r="E20" s="134">
        <f>ROUND(VALUE(SUBSTITUTE(実質収支比率等に係る経年分析!I$47,"▲","-")),2)</f>
        <v>66.89</v>
      </c>
      <c r="F20" s="134">
        <f>ROUND(VALUE(SUBSTITUTE(実質収支比率等に係る経年分析!J$47,"▲","-")),2)</f>
        <v>68.180000000000007</v>
      </c>
    </row>
    <row r="21" spans="1:11" x14ac:dyDescent="0.15">
      <c r="A21" s="134" t="s">
        <v>42</v>
      </c>
      <c r="B21" s="134">
        <f>IF(ISNUMBER(VALUE(SUBSTITUTE(実質収支比率等に係る経年分析!F$49,"▲","-"))),ROUND(VALUE(SUBSTITUTE(実質収支比率等に係る経年分析!F$49,"▲","-")),2),NA())</f>
        <v>11.85</v>
      </c>
      <c r="C21" s="134">
        <f>IF(ISNUMBER(VALUE(SUBSTITUTE(実質収支比率等に係る経年分析!G$49,"▲","-"))),ROUND(VALUE(SUBSTITUTE(実質収支比率等に係る経年分析!G$49,"▲","-")),2),NA())</f>
        <v>14.61</v>
      </c>
      <c r="D21" s="134">
        <f>IF(ISNUMBER(VALUE(SUBSTITUTE(実質収支比率等に係る経年分析!H$49,"▲","-"))),ROUND(VALUE(SUBSTITUTE(実質収支比率等に係る経年分析!H$49,"▲","-")),2),NA())</f>
        <v>6.64</v>
      </c>
      <c r="E21" s="134">
        <f>IF(ISNUMBER(VALUE(SUBSTITUTE(実質収支比率等に係る経年分析!I$49,"▲","-"))),ROUND(VALUE(SUBSTITUTE(実質収支比率等に係る経年分析!I$49,"▲","-")),2),NA())</f>
        <v>6.39</v>
      </c>
      <c r="F21" s="134">
        <f>IF(ISNUMBER(VALUE(SUBSTITUTE(実質収支比率等に係る経年分析!J$49,"▲","-"))),ROUND(VALUE(SUBSTITUTE(実質収支比率等に係る経年分析!J$49,"▲","-")),2),NA())</f>
        <v>7.26</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2.97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2.5099999999999998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x14ac:dyDescent="0.15">
      <c r="A31" s="135" t="str">
        <f>IF(連結実質赤字比率に係る赤字・黒字の構成分析!C$39="",NA(),連結実質赤字比率に係る赤字・黒字の構成分析!C$39)</f>
        <v>特定地域生活排水処理事業会計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0.56999999999999995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x14ac:dyDescent="0.15">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特別養護老人ホーム事業会計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介護保険事業会計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3.25</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16.010000000000002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17.239999999999998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20.38</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675</v>
      </c>
      <c r="E42" s="136"/>
      <c r="F42" s="136"/>
      <c r="G42" s="136">
        <f>'実質公債費比率（分子）の構造'!L$52</f>
        <v>699</v>
      </c>
      <c r="H42" s="136"/>
      <c r="I42" s="136"/>
      <c r="J42" s="136">
        <f>'実質公債費比率（分子）の構造'!M$52</f>
        <v>747</v>
      </c>
      <c r="K42" s="136"/>
      <c r="L42" s="136"/>
      <c r="M42" s="136">
        <f>'実質公債費比率（分子）の構造'!N$52</f>
        <v>799</v>
      </c>
      <c r="N42" s="136"/>
      <c r="O42" s="136"/>
      <c r="P42" s="136">
        <f>'実質公債費比率（分子）の構造'!O$52</f>
        <v>874</v>
      </c>
    </row>
    <row r="43" spans="1:16" x14ac:dyDescent="0.15">
      <c r="A43" s="136" t="s">
        <v>50</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52</v>
      </c>
      <c r="B45" s="136">
        <f>'実質公債費比率（分子）の構造'!K$49</f>
        <v>73</v>
      </c>
      <c r="C45" s="136"/>
      <c r="D45" s="136"/>
      <c r="E45" s="136">
        <f>'実質公債費比率（分子）の構造'!L$49</f>
        <v>58</v>
      </c>
      <c r="F45" s="136"/>
      <c r="G45" s="136"/>
      <c r="H45" s="136">
        <f>'実質公債費比率（分子）の構造'!M$49</f>
        <v>59</v>
      </c>
      <c r="I45" s="136"/>
      <c r="J45" s="136"/>
      <c r="K45" s="136">
        <f>'実質公債費比率（分子）の構造'!N$49</f>
        <v>70</v>
      </c>
      <c r="L45" s="136"/>
      <c r="M45" s="136"/>
      <c r="N45" s="136">
        <f>'実質公債費比率（分子）の構造'!O$49</f>
        <v>60</v>
      </c>
      <c r="O45" s="136"/>
      <c r="P45" s="136"/>
    </row>
    <row r="46" spans="1:16" x14ac:dyDescent="0.15">
      <c r="A46" s="136" t="s">
        <v>53</v>
      </c>
      <c r="B46" s="136">
        <f>'実質公債費比率（分子）の構造'!K$48</f>
        <v>150</v>
      </c>
      <c r="C46" s="136"/>
      <c r="D46" s="136"/>
      <c r="E46" s="136">
        <f>'実質公債費比率（分子）の構造'!L$48</f>
        <v>149</v>
      </c>
      <c r="F46" s="136"/>
      <c r="G46" s="136"/>
      <c r="H46" s="136">
        <f>'実質公債費比率（分子）の構造'!M$48</f>
        <v>145</v>
      </c>
      <c r="I46" s="136"/>
      <c r="J46" s="136"/>
      <c r="K46" s="136">
        <f>'実質公債費比率（分子）の構造'!N$48</f>
        <v>143</v>
      </c>
      <c r="L46" s="136"/>
      <c r="M46" s="136"/>
      <c r="N46" s="136">
        <f>'実質公債費比率（分子）の構造'!O$48</f>
        <v>120</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742</v>
      </c>
      <c r="C49" s="136"/>
      <c r="D49" s="136"/>
      <c r="E49" s="136">
        <f>'実質公債費比率（分子）の構造'!L$45</f>
        <v>715</v>
      </c>
      <c r="F49" s="136"/>
      <c r="G49" s="136"/>
      <c r="H49" s="136">
        <f>'実質公債費比率（分子）の構造'!M$45</f>
        <v>775</v>
      </c>
      <c r="I49" s="136"/>
      <c r="J49" s="136"/>
      <c r="K49" s="136">
        <f>'実質公債費比率（分子）の構造'!N$45</f>
        <v>856</v>
      </c>
      <c r="L49" s="136"/>
      <c r="M49" s="136"/>
      <c r="N49" s="136">
        <f>'実質公債費比率（分子）の構造'!O$45</f>
        <v>955</v>
      </c>
      <c r="O49" s="136"/>
      <c r="P49" s="136"/>
    </row>
    <row r="50" spans="1:16" x14ac:dyDescent="0.15">
      <c r="A50" s="136" t="s">
        <v>57</v>
      </c>
      <c r="B50" s="136" t="e">
        <f>NA()</f>
        <v>#N/A</v>
      </c>
      <c r="C50" s="136">
        <f>IF(ISNUMBER('実質公債費比率（分子）の構造'!K$53),'実質公債費比率（分子）の構造'!K$53,NA())</f>
        <v>290</v>
      </c>
      <c r="D50" s="136" t="e">
        <f>NA()</f>
        <v>#N/A</v>
      </c>
      <c r="E50" s="136" t="e">
        <f>NA()</f>
        <v>#N/A</v>
      </c>
      <c r="F50" s="136">
        <f>IF(ISNUMBER('実質公債費比率（分子）の構造'!L$53),'実質公債費比率（分子）の構造'!L$53,NA())</f>
        <v>223</v>
      </c>
      <c r="G50" s="136" t="e">
        <f>NA()</f>
        <v>#N/A</v>
      </c>
      <c r="H50" s="136" t="e">
        <f>NA()</f>
        <v>#N/A</v>
      </c>
      <c r="I50" s="136">
        <f>IF(ISNUMBER('実質公債費比率（分子）の構造'!M$53),'実質公債費比率（分子）の構造'!M$53,NA())</f>
        <v>232</v>
      </c>
      <c r="J50" s="136" t="e">
        <f>NA()</f>
        <v>#N/A</v>
      </c>
      <c r="K50" s="136" t="e">
        <f>NA()</f>
        <v>#N/A</v>
      </c>
      <c r="L50" s="136">
        <f>IF(ISNUMBER('実質公債費比率（分子）の構造'!N$53),'実質公債費比率（分子）の構造'!N$53,NA())</f>
        <v>270</v>
      </c>
      <c r="M50" s="136" t="e">
        <f>NA()</f>
        <v>#N/A</v>
      </c>
      <c r="N50" s="136" t="e">
        <f>NA()</f>
        <v>#N/A</v>
      </c>
      <c r="O50" s="136">
        <f>IF(ISNUMBER('実質公債費比率（分子）の構造'!O$53),'実質公債費比率（分子）の構造'!O$53,NA())</f>
        <v>261</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6414</v>
      </c>
      <c r="E56" s="135"/>
      <c r="F56" s="135"/>
      <c r="G56" s="135">
        <f>'将来負担比率（分子）の構造'!J$51</f>
        <v>6873</v>
      </c>
      <c r="H56" s="135"/>
      <c r="I56" s="135"/>
      <c r="J56" s="135">
        <f>'将来負担比率（分子）の構造'!K$51</f>
        <v>6736</v>
      </c>
      <c r="K56" s="135"/>
      <c r="L56" s="135"/>
      <c r="M56" s="135">
        <f>'将来負担比率（分子）の構造'!L$51</f>
        <v>7292</v>
      </c>
      <c r="N56" s="135"/>
      <c r="O56" s="135"/>
      <c r="P56" s="135">
        <f>'将来負担比率（分子）の構造'!M$51</f>
        <v>6006</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6198</v>
      </c>
      <c r="E58" s="135"/>
      <c r="F58" s="135"/>
      <c r="G58" s="135">
        <f>'将来負担比率（分子）の構造'!J$49</f>
        <v>6631</v>
      </c>
      <c r="H58" s="135"/>
      <c r="I58" s="135"/>
      <c r="J58" s="135">
        <f>'将来負担比率（分子）の構造'!K$49</f>
        <v>6678</v>
      </c>
      <c r="K58" s="135"/>
      <c r="L58" s="135"/>
      <c r="M58" s="135">
        <f>'将来負担比率（分子）の構造'!L$49</f>
        <v>6263</v>
      </c>
      <c r="N58" s="135"/>
      <c r="O58" s="135"/>
      <c r="P58" s="135">
        <f>'将来負担比率（分子）の構造'!M$49</f>
        <v>6467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1968</v>
      </c>
      <c r="C62" s="135"/>
      <c r="D62" s="135"/>
      <c r="E62" s="135">
        <f>'将来負担比率（分子）の構造'!J$45</f>
        <v>1658</v>
      </c>
      <c r="F62" s="135"/>
      <c r="G62" s="135"/>
      <c r="H62" s="135">
        <f>'将来負担比率（分子）の構造'!K$45</f>
        <v>1819</v>
      </c>
      <c r="I62" s="135"/>
      <c r="J62" s="135"/>
      <c r="K62" s="135">
        <f>'将来負担比率（分子）の構造'!L$45</f>
        <v>1655</v>
      </c>
      <c r="L62" s="135"/>
      <c r="M62" s="135"/>
      <c r="N62" s="135">
        <f>'将来負担比率（分子）の構造'!M$45</f>
        <v>1551</v>
      </c>
      <c r="O62" s="135"/>
      <c r="P62" s="135"/>
    </row>
    <row r="63" spans="1:16" x14ac:dyDescent="0.15">
      <c r="A63" s="135" t="s">
        <v>27</v>
      </c>
      <c r="B63" s="135">
        <f>'将来負担比率（分子）の構造'!I$44</f>
        <v>369</v>
      </c>
      <c r="C63" s="135"/>
      <c r="D63" s="135"/>
      <c r="E63" s="135">
        <f>'将来負担比率（分子）の構造'!J$44</f>
        <v>294</v>
      </c>
      <c r="F63" s="135"/>
      <c r="G63" s="135"/>
      <c r="H63" s="135">
        <f>'将来負担比率（分子）の構造'!K$44</f>
        <v>306</v>
      </c>
      <c r="I63" s="135"/>
      <c r="J63" s="135"/>
      <c r="K63" s="135">
        <f>'将来負担比率（分子）の構造'!L$44</f>
        <v>269</v>
      </c>
      <c r="L63" s="135"/>
      <c r="M63" s="135"/>
      <c r="N63" s="135">
        <f>'将来負担比率（分子）の構造'!M$44</f>
        <v>291</v>
      </c>
      <c r="O63" s="135"/>
      <c r="P63" s="135"/>
    </row>
    <row r="64" spans="1:16" x14ac:dyDescent="0.15">
      <c r="A64" s="135" t="s">
        <v>26</v>
      </c>
      <c r="B64" s="135">
        <f>'将来負担比率（分子）の構造'!I$43</f>
        <v>1201</v>
      </c>
      <c r="C64" s="135"/>
      <c r="D64" s="135"/>
      <c r="E64" s="135">
        <f>'将来負担比率（分子）の構造'!J$43</f>
        <v>1167</v>
      </c>
      <c r="F64" s="135"/>
      <c r="G64" s="135"/>
      <c r="H64" s="135">
        <f>'将来負担比率（分子）の構造'!K$43</f>
        <v>1100</v>
      </c>
      <c r="I64" s="135"/>
      <c r="J64" s="135"/>
      <c r="K64" s="135">
        <f>'将来負担比率（分子）の構造'!L$43</f>
        <v>980</v>
      </c>
      <c r="L64" s="135"/>
      <c r="M64" s="135"/>
      <c r="N64" s="135">
        <f>'将来負担比率（分子）の構造'!M$43</f>
        <v>964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6891</v>
      </c>
      <c r="C66" s="135"/>
      <c r="D66" s="135"/>
      <c r="E66" s="135">
        <f>'将来負担比率（分子）の構造'!J$41</f>
        <v>7637</v>
      </c>
      <c r="F66" s="135"/>
      <c r="G66" s="135"/>
      <c r="H66" s="135">
        <f>'将来負担比率（分子）の構造'!K$41</f>
        <v>7919</v>
      </c>
      <c r="I66" s="135"/>
      <c r="J66" s="135"/>
      <c r="K66" s="135">
        <f>'将来負担比率（分子）の構造'!L$41</f>
        <v>8140</v>
      </c>
      <c r="L66" s="135"/>
      <c r="M66" s="135"/>
      <c r="N66" s="135">
        <f>'将来負担比率（分子）の構造'!M$41</f>
        <v>7748</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801502</v>
      </c>
      <c r="S5" s="613"/>
      <c r="T5" s="613"/>
      <c r="U5" s="613"/>
      <c r="V5" s="613"/>
      <c r="W5" s="613"/>
      <c r="X5" s="613"/>
      <c r="Y5" s="614"/>
      <c r="Z5" s="615">
        <v>10.7</v>
      </c>
      <c r="AA5" s="615"/>
      <c r="AB5" s="615"/>
      <c r="AC5" s="615"/>
      <c r="AD5" s="616">
        <v>801502</v>
      </c>
      <c r="AE5" s="616"/>
      <c r="AF5" s="616"/>
      <c r="AG5" s="616"/>
      <c r="AH5" s="616"/>
      <c r="AI5" s="616"/>
      <c r="AJ5" s="616"/>
      <c r="AK5" s="616"/>
      <c r="AL5" s="617">
        <v>18</v>
      </c>
      <c r="AM5" s="618"/>
      <c r="AN5" s="618"/>
      <c r="AO5" s="619"/>
      <c r="AP5" s="609" t="s">
        <v>207</v>
      </c>
      <c r="AQ5" s="610"/>
      <c r="AR5" s="610"/>
      <c r="AS5" s="610"/>
      <c r="AT5" s="610"/>
      <c r="AU5" s="610"/>
      <c r="AV5" s="610"/>
      <c r="AW5" s="610"/>
      <c r="AX5" s="610"/>
      <c r="AY5" s="610"/>
      <c r="AZ5" s="610"/>
      <c r="BA5" s="610"/>
      <c r="BB5" s="610"/>
      <c r="BC5" s="610"/>
      <c r="BD5" s="610"/>
      <c r="BE5" s="610"/>
      <c r="BF5" s="611"/>
      <c r="BG5" s="623">
        <v>798580</v>
      </c>
      <c r="BH5" s="624"/>
      <c r="BI5" s="624"/>
      <c r="BJ5" s="624"/>
      <c r="BK5" s="624"/>
      <c r="BL5" s="624"/>
      <c r="BM5" s="624"/>
      <c r="BN5" s="625"/>
      <c r="BO5" s="626">
        <v>99.6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69788</v>
      </c>
      <c r="S6" s="624"/>
      <c r="T6" s="624"/>
      <c r="U6" s="624"/>
      <c r="V6" s="624"/>
      <c r="W6" s="624"/>
      <c r="X6" s="624"/>
      <c r="Y6" s="625"/>
      <c r="Z6" s="626">
        <v>0.9</v>
      </c>
      <c r="AA6" s="626"/>
      <c r="AB6" s="626"/>
      <c r="AC6" s="626"/>
      <c r="AD6" s="627">
        <v>69788</v>
      </c>
      <c r="AE6" s="627"/>
      <c r="AF6" s="627"/>
      <c r="AG6" s="627"/>
      <c r="AH6" s="627"/>
      <c r="AI6" s="627"/>
      <c r="AJ6" s="627"/>
      <c r="AK6" s="627"/>
      <c r="AL6" s="628">
        <v>1.6</v>
      </c>
      <c r="AM6" s="629"/>
      <c r="AN6" s="629"/>
      <c r="AO6" s="630"/>
      <c r="AP6" s="620" t="s">
        <v>213</v>
      </c>
      <c r="AQ6" s="621"/>
      <c r="AR6" s="621"/>
      <c r="AS6" s="621"/>
      <c r="AT6" s="621"/>
      <c r="AU6" s="621"/>
      <c r="AV6" s="621"/>
      <c r="AW6" s="621"/>
      <c r="AX6" s="621"/>
      <c r="AY6" s="621"/>
      <c r="AZ6" s="621"/>
      <c r="BA6" s="621"/>
      <c r="BB6" s="621"/>
      <c r="BC6" s="621"/>
      <c r="BD6" s="621"/>
      <c r="BE6" s="621"/>
      <c r="BF6" s="622"/>
      <c r="BG6" s="623">
        <v>798580</v>
      </c>
      <c r="BH6" s="624"/>
      <c r="BI6" s="624"/>
      <c r="BJ6" s="624"/>
      <c r="BK6" s="624"/>
      <c r="BL6" s="624"/>
      <c r="BM6" s="624"/>
      <c r="BN6" s="625"/>
      <c r="BO6" s="626">
        <v>99.6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101952</v>
      </c>
      <c r="CS6" s="624"/>
      <c r="CT6" s="624"/>
      <c r="CU6" s="624"/>
      <c r="CV6" s="624"/>
      <c r="CW6" s="624"/>
      <c r="CX6" s="624"/>
      <c r="CY6" s="625"/>
      <c r="CZ6" s="626">
        <v>1.6</v>
      </c>
      <c r="DA6" s="626"/>
      <c r="DB6" s="626"/>
      <c r="DC6" s="626"/>
      <c r="DD6" s="632" t="s">
        <v>208</v>
      </c>
      <c r="DE6" s="624"/>
      <c r="DF6" s="624"/>
      <c r="DG6" s="624"/>
      <c r="DH6" s="624"/>
      <c r="DI6" s="624"/>
      <c r="DJ6" s="624"/>
      <c r="DK6" s="624"/>
      <c r="DL6" s="624"/>
      <c r="DM6" s="624"/>
      <c r="DN6" s="624"/>
      <c r="DO6" s="624"/>
      <c r="DP6" s="625"/>
      <c r="DQ6" s="632">
        <v>101952</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1049</v>
      </c>
      <c r="S7" s="624"/>
      <c r="T7" s="624"/>
      <c r="U7" s="624"/>
      <c r="V7" s="624"/>
      <c r="W7" s="624"/>
      <c r="X7" s="624"/>
      <c r="Y7" s="625"/>
      <c r="Z7" s="626">
        <v>0</v>
      </c>
      <c r="AA7" s="626"/>
      <c r="AB7" s="626"/>
      <c r="AC7" s="626"/>
      <c r="AD7" s="627">
        <v>1049</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297915</v>
      </c>
      <c r="BH7" s="624"/>
      <c r="BI7" s="624"/>
      <c r="BJ7" s="624"/>
      <c r="BK7" s="624"/>
      <c r="BL7" s="624"/>
      <c r="BM7" s="624"/>
      <c r="BN7" s="625"/>
      <c r="BO7" s="626">
        <v>37.200000000000003</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985032</v>
      </c>
      <c r="CS7" s="624"/>
      <c r="CT7" s="624"/>
      <c r="CU7" s="624"/>
      <c r="CV7" s="624"/>
      <c r="CW7" s="624"/>
      <c r="CX7" s="624"/>
      <c r="CY7" s="625"/>
      <c r="CZ7" s="626">
        <v>15.1</v>
      </c>
      <c r="DA7" s="626"/>
      <c r="DB7" s="626"/>
      <c r="DC7" s="626"/>
      <c r="DD7" s="632">
        <v>22593</v>
      </c>
      <c r="DE7" s="624"/>
      <c r="DF7" s="624"/>
      <c r="DG7" s="624"/>
      <c r="DH7" s="624"/>
      <c r="DI7" s="624"/>
      <c r="DJ7" s="624"/>
      <c r="DK7" s="624"/>
      <c r="DL7" s="624"/>
      <c r="DM7" s="624"/>
      <c r="DN7" s="624"/>
      <c r="DO7" s="624"/>
      <c r="DP7" s="625"/>
      <c r="DQ7" s="632">
        <v>887345</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3799</v>
      </c>
      <c r="S8" s="624"/>
      <c r="T8" s="624"/>
      <c r="U8" s="624"/>
      <c r="V8" s="624"/>
      <c r="W8" s="624"/>
      <c r="X8" s="624"/>
      <c r="Y8" s="625"/>
      <c r="Z8" s="626">
        <v>0.1</v>
      </c>
      <c r="AA8" s="626"/>
      <c r="AB8" s="626"/>
      <c r="AC8" s="626"/>
      <c r="AD8" s="627">
        <v>3799</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15745</v>
      </c>
      <c r="BH8" s="624"/>
      <c r="BI8" s="624"/>
      <c r="BJ8" s="624"/>
      <c r="BK8" s="624"/>
      <c r="BL8" s="624"/>
      <c r="BM8" s="624"/>
      <c r="BN8" s="625"/>
      <c r="BO8" s="626">
        <v>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1717426</v>
      </c>
      <c r="CS8" s="624"/>
      <c r="CT8" s="624"/>
      <c r="CU8" s="624"/>
      <c r="CV8" s="624"/>
      <c r="CW8" s="624"/>
      <c r="CX8" s="624"/>
      <c r="CY8" s="625"/>
      <c r="CZ8" s="626">
        <v>26.4</v>
      </c>
      <c r="DA8" s="626"/>
      <c r="DB8" s="626"/>
      <c r="DC8" s="626"/>
      <c r="DD8" s="632">
        <v>1723</v>
      </c>
      <c r="DE8" s="624"/>
      <c r="DF8" s="624"/>
      <c r="DG8" s="624"/>
      <c r="DH8" s="624"/>
      <c r="DI8" s="624"/>
      <c r="DJ8" s="624"/>
      <c r="DK8" s="624"/>
      <c r="DL8" s="624"/>
      <c r="DM8" s="624"/>
      <c r="DN8" s="624"/>
      <c r="DO8" s="624"/>
      <c r="DP8" s="625"/>
      <c r="DQ8" s="632">
        <v>934340</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3232</v>
      </c>
      <c r="S9" s="624"/>
      <c r="T9" s="624"/>
      <c r="U9" s="624"/>
      <c r="V9" s="624"/>
      <c r="W9" s="624"/>
      <c r="X9" s="624"/>
      <c r="Y9" s="625"/>
      <c r="Z9" s="626">
        <v>0</v>
      </c>
      <c r="AA9" s="626"/>
      <c r="AB9" s="626"/>
      <c r="AC9" s="626"/>
      <c r="AD9" s="627">
        <v>3232</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246659</v>
      </c>
      <c r="BH9" s="624"/>
      <c r="BI9" s="624"/>
      <c r="BJ9" s="624"/>
      <c r="BK9" s="624"/>
      <c r="BL9" s="624"/>
      <c r="BM9" s="624"/>
      <c r="BN9" s="625"/>
      <c r="BO9" s="626">
        <v>30.8</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648558</v>
      </c>
      <c r="CS9" s="624"/>
      <c r="CT9" s="624"/>
      <c r="CU9" s="624"/>
      <c r="CV9" s="624"/>
      <c r="CW9" s="624"/>
      <c r="CX9" s="624"/>
      <c r="CY9" s="625"/>
      <c r="CZ9" s="626">
        <v>10</v>
      </c>
      <c r="DA9" s="626"/>
      <c r="DB9" s="626"/>
      <c r="DC9" s="626"/>
      <c r="DD9" s="632" t="s">
        <v>109</v>
      </c>
      <c r="DE9" s="624"/>
      <c r="DF9" s="624"/>
      <c r="DG9" s="624"/>
      <c r="DH9" s="624"/>
      <c r="DI9" s="624"/>
      <c r="DJ9" s="624"/>
      <c r="DK9" s="624"/>
      <c r="DL9" s="624"/>
      <c r="DM9" s="624"/>
      <c r="DN9" s="624"/>
      <c r="DO9" s="624"/>
      <c r="DP9" s="625"/>
      <c r="DQ9" s="632">
        <v>635575</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208665</v>
      </c>
      <c r="S10" s="624"/>
      <c r="T10" s="624"/>
      <c r="U10" s="624"/>
      <c r="V10" s="624"/>
      <c r="W10" s="624"/>
      <c r="X10" s="624"/>
      <c r="Y10" s="625"/>
      <c r="Z10" s="626">
        <v>2.8</v>
      </c>
      <c r="AA10" s="626"/>
      <c r="AB10" s="626"/>
      <c r="AC10" s="626"/>
      <c r="AD10" s="627">
        <v>208665</v>
      </c>
      <c r="AE10" s="627"/>
      <c r="AF10" s="627"/>
      <c r="AG10" s="627"/>
      <c r="AH10" s="627"/>
      <c r="AI10" s="627"/>
      <c r="AJ10" s="627"/>
      <c r="AK10" s="627"/>
      <c r="AL10" s="628">
        <v>4.7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18698</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11076</v>
      </c>
      <c r="S11" s="624"/>
      <c r="T11" s="624"/>
      <c r="U11" s="624"/>
      <c r="V11" s="624"/>
      <c r="W11" s="624"/>
      <c r="X11" s="624"/>
      <c r="Y11" s="625"/>
      <c r="Z11" s="626">
        <v>0.1</v>
      </c>
      <c r="AA11" s="626"/>
      <c r="AB11" s="626"/>
      <c r="AC11" s="626"/>
      <c r="AD11" s="627">
        <v>11076</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16813</v>
      </c>
      <c r="BH11" s="624"/>
      <c r="BI11" s="624"/>
      <c r="BJ11" s="624"/>
      <c r="BK11" s="624"/>
      <c r="BL11" s="624"/>
      <c r="BM11" s="624"/>
      <c r="BN11" s="625"/>
      <c r="BO11" s="626">
        <v>2.1</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477217</v>
      </c>
      <c r="CS11" s="624"/>
      <c r="CT11" s="624"/>
      <c r="CU11" s="624"/>
      <c r="CV11" s="624"/>
      <c r="CW11" s="624"/>
      <c r="CX11" s="624"/>
      <c r="CY11" s="625"/>
      <c r="CZ11" s="626">
        <v>7.3</v>
      </c>
      <c r="DA11" s="626"/>
      <c r="DB11" s="626"/>
      <c r="DC11" s="626"/>
      <c r="DD11" s="632">
        <v>11042</v>
      </c>
      <c r="DE11" s="624"/>
      <c r="DF11" s="624"/>
      <c r="DG11" s="624"/>
      <c r="DH11" s="624"/>
      <c r="DI11" s="624"/>
      <c r="DJ11" s="624"/>
      <c r="DK11" s="624"/>
      <c r="DL11" s="624"/>
      <c r="DM11" s="624"/>
      <c r="DN11" s="624"/>
      <c r="DO11" s="624"/>
      <c r="DP11" s="625"/>
      <c r="DQ11" s="632">
        <v>140301</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405992</v>
      </c>
      <c r="BH12" s="624"/>
      <c r="BI12" s="624"/>
      <c r="BJ12" s="624"/>
      <c r="BK12" s="624"/>
      <c r="BL12" s="624"/>
      <c r="BM12" s="624"/>
      <c r="BN12" s="625"/>
      <c r="BO12" s="626">
        <v>50.7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165619</v>
      </c>
      <c r="CS12" s="624"/>
      <c r="CT12" s="624"/>
      <c r="CU12" s="624"/>
      <c r="CV12" s="624"/>
      <c r="CW12" s="624"/>
      <c r="CX12" s="624"/>
      <c r="CY12" s="625"/>
      <c r="CZ12" s="626">
        <v>2.5</v>
      </c>
      <c r="DA12" s="626"/>
      <c r="DB12" s="626"/>
      <c r="DC12" s="626"/>
      <c r="DD12" s="632">
        <v>4841</v>
      </c>
      <c r="DE12" s="624"/>
      <c r="DF12" s="624"/>
      <c r="DG12" s="624"/>
      <c r="DH12" s="624"/>
      <c r="DI12" s="624"/>
      <c r="DJ12" s="624"/>
      <c r="DK12" s="624"/>
      <c r="DL12" s="624"/>
      <c r="DM12" s="624"/>
      <c r="DN12" s="624"/>
      <c r="DO12" s="624"/>
      <c r="DP12" s="625"/>
      <c r="DQ12" s="632">
        <v>150269</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9419</v>
      </c>
      <c r="S13" s="624"/>
      <c r="T13" s="624"/>
      <c r="U13" s="624"/>
      <c r="V13" s="624"/>
      <c r="W13" s="624"/>
      <c r="X13" s="624"/>
      <c r="Y13" s="625"/>
      <c r="Z13" s="626">
        <v>0.1</v>
      </c>
      <c r="AA13" s="626"/>
      <c r="AB13" s="626"/>
      <c r="AC13" s="626"/>
      <c r="AD13" s="627">
        <v>9419</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405992</v>
      </c>
      <c r="BH13" s="624"/>
      <c r="BI13" s="624"/>
      <c r="BJ13" s="624"/>
      <c r="BK13" s="624"/>
      <c r="BL13" s="624"/>
      <c r="BM13" s="624"/>
      <c r="BN13" s="625"/>
      <c r="BO13" s="626">
        <v>50.7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678923</v>
      </c>
      <c r="CS13" s="624"/>
      <c r="CT13" s="624"/>
      <c r="CU13" s="624"/>
      <c r="CV13" s="624"/>
      <c r="CW13" s="624"/>
      <c r="CX13" s="624"/>
      <c r="CY13" s="625"/>
      <c r="CZ13" s="626">
        <v>10.4</v>
      </c>
      <c r="DA13" s="626"/>
      <c r="DB13" s="626"/>
      <c r="DC13" s="626"/>
      <c r="DD13" s="632">
        <v>376867</v>
      </c>
      <c r="DE13" s="624"/>
      <c r="DF13" s="624"/>
      <c r="DG13" s="624"/>
      <c r="DH13" s="624"/>
      <c r="DI13" s="624"/>
      <c r="DJ13" s="624"/>
      <c r="DK13" s="624"/>
      <c r="DL13" s="624"/>
      <c r="DM13" s="624"/>
      <c r="DN13" s="624"/>
      <c r="DO13" s="624"/>
      <c r="DP13" s="625"/>
      <c r="DQ13" s="632">
        <v>329363</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37300</v>
      </c>
      <c r="BH14" s="624"/>
      <c r="BI14" s="624"/>
      <c r="BJ14" s="624"/>
      <c r="BK14" s="624"/>
      <c r="BL14" s="624"/>
      <c r="BM14" s="624"/>
      <c r="BN14" s="625"/>
      <c r="BO14" s="626">
        <v>4.7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218251</v>
      </c>
      <c r="CS14" s="624"/>
      <c r="CT14" s="624"/>
      <c r="CU14" s="624"/>
      <c r="CV14" s="624"/>
      <c r="CW14" s="624"/>
      <c r="CX14" s="624"/>
      <c r="CY14" s="625"/>
      <c r="CZ14" s="626">
        <v>3.3</v>
      </c>
      <c r="DA14" s="626"/>
      <c r="DB14" s="626"/>
      <c r="DC14" s="626"/>
      <c r="DD14" s="632">
        <v>17679</v>
      </c>
      <c r="DE14" s="624"/>
      <c r="DF14" s="624"/>
      <c r="DG14" s="624"/>
      <c r="DH14" s="624"/>
      <c r="DI14" s="624"/>
      <c r="DJ14" s="624"/>
      <c r="DK14" s="624"/>
      <c r="DL14" s="624"/>
      <c r="DM14" s="624"/>
      <c r="DN14" s="624"/>
      <c r="DO14" s="624"/>
      <c r="DP14" s="625"/>
      <c r="DQ14" s="632">
        <v>199751</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2307</v>
      </c>
      <c r="S15" s="624"/>
      <c r="T15" s="624"/>
      <c r="U15" s="624"/>
      <c r="V15" s="624"/>
      <c r="W15" s="624"/>
      <c r="X15" s="624"/>
      <c r="Y15" s="625"/>
      <c r="Z15" s="626">
        <v>0</v>
      </c>
      <c r="AA15" s="626"/>
      <c r="AB15" s="626"/>
      <c r="AC15" s="626"/>
      <c r="AD15" s="627">
        <v>2307</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57373</v>
      </c>
      <c r="BH15" s="624"/>
      <c r="BI15" s="624"/>
      <c r="BJ15" s="624"/>
      <c r="BK15" s="624"/>
      <c r="BL15" s="624"/>
      <c r="BM15" s="624"/>
      <c r="BN15" s="625"/>
      <c r="BO15" s="626">
        <v>7.2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546359</v>
      </c>
      <c r="CS15" s="624"/>
      <c r="CT15" s="624"/>
      <c r="CU15" s="624"/>
      <c r="CV15" s="624"/>
      <c r="CW15" s="624"/>
      <c r="CX15" s="624"/>
      <c r="CY15" s="625"/>
      <c r="CZ15" s="626">
        <v>8.4</v>
      </c>
      <c r="DA15" s="626"/>
      <c r="DB15" s="626"/>
      <c r="DC15" s="626"/>
      <c r="DD15" s="632">
        <v>110862</v>
      </c>
      <c r="DE15" s="624"/>
      <c r="DF15" s="624"/>
      <c r="DG15" s="624"/>
      <c r="DH15" s="624"/>
      <c r="DI15" s="624"/>
      <c r="DJ15" s="624"/>
      <c r="DK15" s="624"/>
      <c r="DL15" s="624"/>
      <c r="DM15" s="624"/>
      <c r="DN15" s="624"/>
      <c r="DO15" s="624"/>
      <c r="DP15" s="625"/>
      <c r="DQ15" s="632">
        <v>501289</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3563536</v>
      </c>
      <c r="S16" s="624"/>
      <c r="T16" s="624"/>
      <c r="U16" s="624"/>
      <c r="V16" s="624"/>
      <c r="W16" s="624"/>
      <c r="X16" s="624"/>
      <c r="Y16" s="625"/>
      <c r="Z16" s="626">
        <v>47.4</v>
      </c>
      <c r="AA16" s="626"/>
      <c r="AB16" s="626"/>
      <c r="AC16" s="626"/>
      <c r="AD16" s="627">
        <v>3345901</v>
      </c>
      <c r="AE16" s="627"/>
      <c r="AF16" s="627"/>
      <c r="AG16" s="627"/>
      <c r="AH16" s="627"/>
      <c r="AI16" s="627"/>
      <c r="AJ16" s="627"/>
      <c r="AK16" s="627"/>
      <c r="AL16" s="628">
        <v>75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20822</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14513</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3345901</v>
      </c>
      <c r="S17" s="624"/>
      <c r="T17" s="624"/>
      <c r="U17" s="624"/>
      <c r="V17" s="624"/>
      <c r="W17" s="624"/>
      <c r="X17" s="624"/>
      <c r="Y17" s="625"/>
      <c r="Z17" s="626">
        <v>44.5</v>
      </c>
      <c r="AA17" s="626"/>
      <c r="AB17" s="626"/>
      <c r="AC17" s="626"/>
      <c r="AD17" s="627">
        <v>3345901</v>
      </c>
      <c r="AE17" s="627"/>
      <c r="AF17" s="627"/>
      <c r="AG17" s="627"/>
      <c r="AH17" s="627"/>
      <c r="AI17" s="627"/>
      <c r="AJ17" s="627"/>
      <c r="AK17" s="627"/>
      <c r="AL17" s="628">
        <v>75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955028</v>
      </c>
      <c r="CS17" s="624"/>
      <c r="CT17" s="624"/>
      <c r="CU17" s="624"/>
      <c r="CV17" s="624"/>
      <c r="CW17" s="624"/>
      <c r="CX17" s="624"/>
      <c r="CY17" s="625"/>
      <c r="CZ17" s="626">
        <v>14.7</v>
      </c>
      <c r="DA17" s="626"/>
      <c r="DB17" s="626"/>
      <c r="DC17" s="626"/>
      <c r="DD17" s="632" t="s">
        <v>109</v>
      </c>
      <c r="DE17" s="624"/>
      <c r="DF17" s="624"/>
      <c r="DG17" s="624"/>
      <c r="DH17" s="624"/>
      <c r="DI17" s="624"/>
      <c r="DJ17" s="624"/>
      <c r="DK17" s="624"/>
      <c r="DL17" s="624"/>
      <c r="DM17" s="624"/>
      <c r="DN17" s="624"/>
      <c r="DO17" s="624"/>
      <c r="DP17" s="625"/>
      <c r="DQ17" s="632">
        <v>955028</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217635</v>
      </c>
      <c r="S18" s="624"/>
      <c r="T18" s="624"/>
      <c r="U18" s="624"/>
      <c r="V18" s="624"/>
      <c r="W18" s="624"/>
      <c r="X18" s="624"/>
      <c r="Y18" s="625"/>
      <c r="Z18" s="626">
        <v>2.9</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2922</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4674373</v>
      </c>
      <c r="S20" s="624"/>
      <c r="T20" s="624"/>
      <c r="U20" s="624"/>
      <c r="V20" s="624"/>
      <c r="W20" s="624"/>
      <c r="X20" s="624"/>
      <c r="Y20" s="625"/>
      <c r="Z20" s="626">
        <v>62.2</v>
      </c>
      <c r="AA20" s="626"/>
      <c r="AB20" s="626"/>
      <c r="AC20" s="626"/>
      <c r="AD20" s="627">
        <v>4456738</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2922</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6515187</v>
      </c>
      <c r="CS20" s="624"/>
      <c r="CT20" s="624"/>
      <c r="CU20" s="624"/>
      <c r="CV20" s="624"/>
      <c r="CW20" s="624"/>
      <c r="CX20" s="624"/>
      <c r="CY20" s="625"/>
      <c r="CZ20" s="626">
        <v>100</v>
      </c>
      <c r="DA20" s="626"/>
      <c r="DB20" s="626"/>
      <c r="DC20" s="626"/>
      <c r="DD20" s="632">
        <v>545607</v>
      </c>
      <c r="DE20" s="624"/>
      <c r="DF20" s="624"/>
      <c r="DG20" s="624"/>
      <c r="DH20" s="624"/>
      <c r="DI20" s="624"/>
      <c r="DJ20" s="624"/>
      <c r="DK20" s="624"/>
      <c r="DL20" s="624"/>
      <c r="DM20" s="624"/>
      <c r="DN20" s="624"/>
      <c r="DO20" s="624"/>
      <c r="DP20" s="625"/>
      <c r="DQ20" s="632">
        <v>4849726</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1653</v>
      </c>
      <c r="S21" s="624"/>
      <c r="T21" s="624"/>
      <c r="U21" s="624"/>
      <c r="V21" s="624"/>
      <c r="W21" s="624"/>
      <c r="X21" s="624"/>
      <c r="Y21" s="625"/>
      <c r="Z21" s="626">
        <v>0</v>
      </c>
      <c r="AA21" s="626"/>
      <c r="AB21" s="626"/>
      <c r="AC21" s="626"/>
      <c r="AD21" s="627">
        <v>1653</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2922</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46421</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32057</v>
      </c>
      <c r="S23" s="624"/>
      <c r="T23" s="624"/>
      <c r="U23" s="624"/>
      <c r="V23" s="624"/>
      <c r="W23" s="624"/>
      <c r="X23" s="624"/>
      <c r="Y23" s="625"/>
      <c r="Z23" s="626">
        <v>0.4</v>
      </c>
      <c r="AA23" s="626"/>
      <c r="AB23" s="626"/>
      <c r="AC23" s="626"/>
      <c r="AD23" s="627">
        <v>1355</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22486</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2982136</v>
      </c>
      <c r="CS24" s="613"/>
      <c r="CT24" s="613"/>
      <c r="CU24" s="613"/>
      <c r="CV24" s="613"/>
      <c r="CW24" s="613"/>
      <c r="CX24" s="613"/>
      <c r="CY24" s="614"/>
      <c r="CZ24" s="650">
        <v>45.8</v>
      </c>
      <c r="DA24" s="651"/>
      <c r="DB24" s="651"/>
      <c r="DC24" s="652"/>
      <c r="DD24" s="649">
        <v>2304288</v>
      </c>
      <c r="DE24" s="613"/>
      <c r="DF24" s="613"/>
      <c r="DG24" s="613"/>
      <c r="DH24" s="613"/>
      <c r="DI24" s="613"/>
      <c r="DJ24" s="613"/>
      <c r="DK24" s="614"/>
      <c r="DL24" s="649">
        <v>2089828</v>
      </c>
      <c r="DM24" s="613"/>
      <c r="DN24" s="613"/>
      <c r="DO24" s="613"/>
      <c r="DP24" s="613"/>
      <c r="DQ24" s="613"/>
      <c r="DR24" s="613"/>
      <c r="DS24" s="613"/>
      <c r="DT24" s="613"/>
      <c r="DU24" s="613"/>
      <c r="DV24" s="614"/>
      <c r="DW24" s="617">
        <v>44.5</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487556</v>
      </c>
      <c r="S25" s="624"/>
      <c r="T25" s="624"/>
      <c r="U25" s="624"/>
      <c r="V25" s="624"/>
      <c r="W25" s="624"/>
      <c r="X25" s="624"/>
      <c r="Y25" s="625"/>
      <c r="Z25" s="626">
        <v>6.5</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1135841</v>
      </c>
      <c r="CS25" s="655"/>
      <c r="CT25" s="655"/>
      <c r="CU25" s="655"/>
      <c r="CV25" s="655"/>
      <c r="CW25" s="655"/>
      <c r="CX25" s="655"/>
      <c r="CY25" s="656"/>
      <c r="CZ25" s="657">
        <v>17.399999999999999</v>
      </c>
      <c r="DA25" s="658"/>
      <c r="DB25" s="658"/>
      <c r="DC25" s="659"/>
      <c r="DD25" s="632">
        <v>1105618</v>
      </c>
      <c r="DE25" s="655"/>
      <c r="DF25" s="655"/>
      <c r="DG25" s="655"/>
      <c r="DH25" s="655"/>
      <c r="DI25" s="655"/>
      <c r="DJ25" s="655"/>
      <c r="DK25" s="656"/>
      <c r="DL25" s="632">
        <v>898092</v>
      </c>
      <c r="DM25" s="655"/>
      <c r="DN25" s="655"/>
      <c r="DO25" s="655"/>
      <c r="DP25" s="655"/>
      <c r="DQ25" s="655"/>
      <c r="DR25" s="655"/>
      <c r="DS25" s="655"/>
      <c r="DT25" s="655"/>
      <c r="DU25" s="655"/>
      <c r="DV25" s="656"/>
      <c r="DW25" s="628">
        <v>19.100000000000001</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678809</v>
      </c>
      <c r="CS26" s="624"/>
      <c r="CT26" s="624"/>
      <c r="CU26" s="624"/>
      <c r="CV26" s="624"/>
      <c r="CW26" s="624"/>
      <c r="CX26" s="624"/>
      <c r="CY26" s="625"/>
      <c r="CZ26" s="657">
        <v>10.4</v>
      </c>
      <c r="DA26" s="658"/>
      <c r="DB26" s="658"/>
      <c r="DC26" s="659"/>
      <c r="DD26" s="632">
        <v>657581</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774233</v>
      </c>
      <c r="S27" s="624"/>
      <c r="T27" s="624"/>
      <c r="U27" s="624"/>
      <c r="V27" s="624"/>
      <c r="W27" s="624"/>
      <c r="X27" s="624"/>
      <c r="Y27" s="625"/>
      <c r="Z27" s="626">
        <v>10.3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801502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891267</v>
      </c>
      <c r="CS27" s="655"/>
      <c r="CT27" s="655"/>
      <c r="CU27" s="655"/>
      <c r="CV27" s="655"/>
      <c r="CW27" s="655"/>
      <c r="CX27" s="655"/>
      <c r="CY27" s="656"/>
      <c r="CZ27" s="657">
        <v>13.7</v>
      </c>
      <c r="DA27" s="658"/>
      <c r="DB27" s="658"/>
      <c r="DC27" s="659"/>
      <c r="DD27" s="632">
        <v>243642</v>
      </c>
      <c r="DE27" s="655"/>
      <c r="DF27" s="655"/>
      <c r="DG27" s="655"/>
      <c r="DH27" s="655"/>
      <c r="DI27" s="655"/>
      <c r="DJ27" s="655"/>
      <c r="DK27" s="656"/>
      <c r="DL27" s="632">
        <v>236708</v>
      </c>
      <c r="DM27" s="655"/>
      <c r="DN27" s="655"/>
      <c r="DO27" s="655"/>
      <c r="DP27" s="655"/>
      <c r="DQ27" s="655"/>
      <c r="DR27" s="655"/>
      <c r="DS27" s="655"/>
      <c r="DT27" s="655"/>
      <c r="DU27" s="655"/>
      <c r="DV27" s="656"/>
      <c r="DW27" s="628">
        <v>5</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8372</v>
      </c>
      <c r="S28" s="624"/>
      <c r="T28" s="624"/>
      <c r="U28" s="624"/>
      <c r="V28" s="624"/>
      <c r="W28" s="624"/>
      <c r="X28" s="624"/>
      <c r="Y28" s="625"/>
      <c r="Z28" s="626">
        <v>0.1</v>
      </c>
      <c r="AA28" s="626"/>
      <c r="AB28" s="626"/>
      <c r="AC28" s="626"/>
      <c r="AD28" s="627">
        <v>2670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955028</v>
      </c>
      <c r="CS28" s="624"/>
      <c r="CT28" s="624"/>
      <c r="CU28" s="624"/>
      <c r="CV28" s="624"/>
      <c r="CW28" s="624"/>
      <c r="CX28" s="624"/>
      <c r="CY28" s="625"/>
      <c r="CZ28" s="657">
        <v>14.7</v>
      </c>
      <c r="DA28" s="658"/>
      <c r="DB28" s="658"/>
      <c r="DC28" s="659"/>
      <c r="DD28" s="632">
        <v>955028</v>
      </c>
      <c r="DE28" s="624"/>
      <c r="DF28" s="624"/>
      <c r="DG28" s="624"/>
      <c r="DH28" s="624"/>
      <c r="DI28" s="624"/>
      <c r="DJ28" s="624"/>
      <c r="DK28" s="625"/>
      <c r="DL28" s="632">
        <v>955028</v>
      </c>
      <c r="DM28" s="624"/>
      <c r="DN28" s="624"/>
      <c r="DO28" s="624"/>
      <c r="DP28" s="624"/>
      <c r="DQ28" s="624"/>
      <c r="DR28" s="624"/>
      <c r="DS28" s="624"/>
      <c r="DT28" s="624"/>
      <c r="DU28" s="624"/>
      <c r="DV28" s="625"/>
      <c r="DW28" s="628">
        <v>20.3</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4765</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56</v>
      </c>
      <c r="CG29" s="638"/>
      <c r="CH29" s="638"/>
      <c r="CI29" s="638"/>
      <c r="CJ29" s="638"/>
      <c r="CK29" s="638"/>
      <c r="CL29" s="638"/>
      <c r="CM29" s="638"/>
      <c r="CN29" s="638"/>
      <c r="CO29" s="638"/>
      <c r="CP29" s="638"/>
      <c r="CQ29" s="639"/>
      <c r="CR29" s="623">
        <v>955028</v>
      </c>
      <c r="CS29" s="655"/>
      <c r="CT29" s="655"/>
      <c r="CU29" s="655"/>
      <c r="CV29" s="655"/>
      <c r="CW29" s="655"/>
      <c r="CX29" s="655"/>
      <c r="CY29" s="656"/>
      <c r="CZ29" s="657">
        <v>14.7</v>
      </c>
      <c r="DA29" s="658"/>
      <c r="DB29" s="658"/>
      <c r="DC29" s="659"/>
      <c r="DD29" s="632">
        <v>955028</v>
      </c>
      <c r="DE29" s="655"/>
      <c r="DF29" s="655"/>
      <c r="DG29" s="655"/>
      <c r="DH29" s="655"/>
      <c r="DI29" s="655"/>
      <c r="DJ29" s="655"/>
      <c r="DK29" s="656"/>
      <c r="DL29" s="632">
        <v>955028</v>
      </c>
      <c r="DM29" s="655"/>
      <c r="DN29" s="655"/>
      <c r="DO29" s="655"/>
      <c r="DP29" s="655"/>
      <c r="DQ29" s="655"/>
      <c r="DR29" s="655"/>
      <c r="DS29" s="655"/>
      <c r="DT29" s="655"/>
      <c r="DU29" s="655"/>
      <c r="DV29" s="656"/>
      <c r="DW29" s="628">
        <v>20.3</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20193</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168</v>
      </c>
      <c r="AY30" s="610"/>
      <c r="AZ30" s="610"/>
      <c r="BA30" s="610"/>
      <c r="BB30" s="610"/>
      <c r="BC30" s="610"/>
      <c r="BD30" s="610"/>
      <c r="BE30" s="610"/>
      <c r="BF30" s="611"/>
      <c r="BG30" s="681">
        <v>98.7</v>
      </c>
      <c r="BH30" s="682"/>
      <c r="BI30" s="682"/>
      <c r="BJ30" s="682"/>
      <c r="BK30" s="682"/>
      <c r="BL30" s="682"/>
      <c r="BM30" s="618">
        <v>89.5</v>
      </c>
      <c r="BN30" s="682"/>
      <c r="BO30" s="682"/>
      <c r="BP30" s="682"/>
      <c r="BQ30" s="683"/>
      <c r="BR30" s="681">
        <v>98.7</v>
      </c>
      <c r="BS30" s="682"/>
      <c r="BT30" s="682"/>
      <c r="BU30" s="682"/>
      <c r="BV30" s="682"/>
      <c r="BW30" s="682"/>
      <c r="BX30" s="618">
        <v>90.7</v>
      </c>
      <c r="BY30" s="682"/>
      <c r="BZ30" s="682"/>
      <c r="CA30" s="682"/>
      <c r="CB30" s="683"/>
      <c r="CD30" s="686"/>
      <c r="CE30" s="687"/>
      <c r="CF30" s="637" t="s">
        <v>290</v>
      </c>
      <c r="CG30" s="638"/>
      <c r="CH30" s="638"/>
      <c r="CI30" s="638"/>
      <c r="CJ30" s="638"/>
      <c r="CK30" s="638"/>
      <c r="CL30" s="638"/>
      <c r="CM30" s="638"/>
      <c r="CN30" s="638"/>
      <c r="CO30" s="638"/>
      <c r="CP30" s="638"/>
      <c r="CQ30" s="639"/>
      <c r="CR30" s="623">
        <v>882113</v>
      </c>
      <c r="CS30" s="624"/>
      <c r="CT30" s="624"/>
      <c r="CU30" s="624"/>
      <c r="CV30" s="624"/>
      <c r="CW30" s="624"/>
      <c r="CX30" s="624"/>
      <c r="CY30" s="625"/>
      <c r="CZ30" s="657">
        <v>13.5</v>
      </c>
      <c r="DA30" s="658"/>
      <c r="DB30" s="658"/>
      <c r="DC30" s="659"/>
      <c r="DD30" s="632">
        <v>882113</v>
      </c>
      <c r="DE30" s="624"/>
      <c r="DF30" s="624"/>
      <c r="DG30" s="624"/>
      <c r="DH30" s="624"/>
      <c r="DI30" s="624"/>
      <c r="DJ30" s="624"/>
      <c r="DK30" s="625"/>
      <c r="DL30" s="632">
        <v>882113</v>
      </c>
      <c r="DM30" s="624"/>
      <c r="DN30" s="624"/>
      <c r="DO30" s="624"/>
      <c r="DP30" s="624"/>
      <c r="DQ30" s="624"/>
      <c r="DR30" s="624"/>
      <c r="DS30" s="624"/>
      <c r="DT30" s="624"/>
      <c r="DU30" s="624"/>
      <c r="DV30" s="625"/>
      <c r="DW30" s="628">
        <v>18.8</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901927</v>
      </c>
      <c r="S31" s="624"/>
      <c r="T31" s="624"/>
      <c r="U31" s="624"/>
      <c r="V31" s="624"/>
      <c r="W31" s="624"/>
      <c r="X31" s="624"/>
      <c r="Y31" s="625"/>
      <c r="Z31" s="626">
        <v>12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93</v>
      </c>
      <c r="BN31" s="679"/>
      <c r="BO31" s="679"/>
      <c r="BP31" s="679"/>
      <c r="BQ31" s="680"/>
      <c r="BR31" s="678">
        <v>99</v>
      </c>
      <c r="BS31" s="655"/>
      <c r="BT31" s="655"/>
      <c r="BU31" s="655"/>
      <c r="BV31" s="655"/>
      <c r="BW31" s="655"/>
      <c r="BX31" s="629">
        <v>95.7</v>
      </c>
      <c r="BY31" s="679"/>
      <c r="BZ31" s="679"/>
      <c r="CA31" s="679"/>
      <c r="CB31" s="680"/>
      <c r="CD31" s="686"/>
      <c r="CE31" s="687"/>
      <c r="CF31" s="637" t="s">
        <v>294</v>
      </c>
      <c r="CG31" s="638"/>
      <c r="CH31" s="638"/>
      <c r="CI31" s="638"/>
      <c r="CJ31" s="638"/>
      <c r="CK31" s="638"/>
      <c r="CL31" s="638"/>
      <c r="CM31" s="638"/>
      <c r="CN31" s="638"/>
      <c r="CO31" s="638"/>
      <c r="CP31" s="638"/>
      <c r="CQ31" s="639"/>
      <c r="CR31" s="623">
        <v>72915</v>
      </c>
      <c r="CS31" s="655"/>
      <c r="CT31" s="655"/>
      <c r="CU31" s="655"/>
      <c r="CV31" s="655"/>
      <c r="CW31" s="655"/>
      <c r="CX31" s="655"/>
      <c r="CY31" s="656"/>
      <c r="CZ31" s="657">
        <v>1.1000000000000001</v>
      </c>
      <c r="DA31" s="658"/>
      <c r="DB31" s="658"/>
      <c r="DC31" s="659"/>
      <c r="DD31" s="632">
        <v>72915</v>
      </c>
      <c r="DE31" s="655"/>
      <c r="DF31" s="655"/>
      <c r="DG31" s="655"/>
      <c r="DH31" s="655"/>
      <c r="DI31" s="655"/>
      <c r="DJ31" s="655"/>
      <c r="DK31" s="656"/>
      <c r="DL31" s="632">
        <v>72915</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52463</v>
      </c>
      <c r="S32" s="624"/>
      <c r="T32" s="624"/>
      <c r="U32" s="624"/>
      <c r="V32" s="624"/>
      <c r="W32" s="624"/>
      <c r="X32" s="624"/>
      <c r="Y32" s="625"/>
      <c r="Z32" s="626">
        <v>0.7</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85.4</v>
      </c>
      <c r="BN32" s="691"/>
      <c r="BO32" s="691"/>
      <c r="BP32" s="691"/>
      <c r="BQ32" s="693"/>
      <c r="BR32" s="690">
        <v>98.2</v>
      </c>
      <c r="BS32" s="691"/>
      <c r="BT32" s="691"/>
      <c r="BU32" s="691"/>
      <c r="BV32" s="691"/>
      <c r="BW32" s="691"/>
      <c r="BX32" s="692">
        <v>85.9</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490385</v>
      </c>
      <c r="S33" s="624"/>
      <c r="T33" s="624"/>
      <c r="U33" s="624"/>
      <c r="V33" s="624"/>
      <c r="W33" s="624"/>
      <c r="X33" s="624"/>
      <c r="Y33" s="625"/>
      <c r="Z33" s="626">
        <v>6.5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2966622</v>
      </c>
      <c r="CS33" s="655"/>
      <c r="CT33" s="655"/>
      <c r="CU33" s="655"/>
      <c r="CV33" s="655"/>
      <c r="CW33" s="655"/>
      <c r="CX33" s="655"/>
      <c r="CY33" s="656"/>
      <c r="CZ33" s="657">
        <v>45.5</v>
      </c>
      <c r="DA33" s="658"/>
      <c r="DB33" s="658"/>
      <c r="DC33" s="659"/>
      <c r="DD33" s="632">
        <v>2287608</v>
      </c>
      <c r="DE33" s="655"/>
      <c r="DF33" s="655"/>
      <c r="DG33" s="655"/>
      <c r="DH33" s="655"/>
      <c r="DI33" s="655"/>
      <c r="DJ33" s="655"/>
      <c r="DK33" s="656"/>
      <c r="DL33" s="632">
        <v>1847629</v>
      </c>
      <c r="DM33" s="655"/>
      <c r="DN33" s="655"/>
      <c r="DO33" s="655"/>
      <c r="DP33" s="655"/>
      <c r="DQ33" s="655"/>
      <c r="DR33" s="655"/>
      <c r="DS33" s="655"/>
      <c r="DT33" s="655"/>
      <c r="DU33" s="655"/>
      <c r="DV33" s="656"/>
      <c r="DW33" s="628">
        <v>39.299999999999997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654859</v>
      </c>
      <c r="CS34" s="624"/>
      <c r="CT34" s="624"/>
      <c r="CU34" s="624"/>
      <c r="CV34" s="624"/>
      <c r="CW34" s="624"/>
      <c r="CX34" s="624"/>
      <c r="CY34" s="625"/>
      <c r="CZ34" s="657">
        <v>10.1</v>
      </c>
      <c r="DA34" s="658"/>
      <c r="DB34" s="658"/>
      <c r="DC34" s="659"/>
      <c r="DD34" s="632">
        <v>546226</v>
      </c>
      <c r="DE34" s="624"/>
      <c r="DF34" s="624"/>
      <c r="DG34" s="624"/>
      <c r="DH34" s="624"/>
      <c r="DI34" s="624"/>
      <c r="DJ34" s="624"/>
      <c r="DK34" s="625"/>
      <c r="DL34" s="632">
        <v>482219</v>
      </c>
      <c r="DM34" s="624"/>
      <c r="DN34" s="624"/>
      <c r="DO34" s="624"/>
      <c r="DP34" s="624"/>
      <c r="DQ34" s="624"/>
      <c r="DR34" s="624"/>
      <c r="DS34" s="624"/>
      <c r="DT34" s="624"/>
      <c r="DU34" s="624"/>
      <c r="DV34" s="625"/>
      <c r="DW34" s="628">
        <v>10.3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238885</v>
      </c>
      <c r="S35" s="624"/>
      <c r="T35" s="624"/>
      <c r="U35" s="624"/>
      <c r="V35" s="624"/>
      <c r="W35" s="624"/>
      <c r="X35" s="624"/>
      <c r="Y35" s="625"/>
      <c r="Z35" s="626">
        <v>3.2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926793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7310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182681</v>
      </c>
      <c r="CS35" s="655"/>
      <c r="CT35" s="655"/>
      <c r="CU35" s="655"/>
      <c r="CV35" s="655"/>
      <c r="CW35" s="655"/>
      <c r="CX35" s="655"/>
      <c r="CY35" s="656"/>
      <c r="CZ35" s="657">
        <v>2.8</v>
      </c>
      <c r="DA35" s="658"/>
      <c r="DB35" s="658"/>
      <c r="DC35" s="659"/>
      <c r="DD35" s="632">
        <v>123164</v>
      </c>
      <c r="DE35" s="655"/>
      <c r="DF35" s="655"/>
      <c r="DG35" s="655"/>
      <c r="DH35" s="655"/>
      <c r="DI35" s="655"/>
      <c r="DJ35" s="655"/>
      <c r="DK35" s="656"/>
      <c r="DL35" s="632">
        <v>65442</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7516884</v>
      </c>
      <c r="S36" s="696"/>
      <c r="T36" s="696"/>
      <c r="U36" s="696"/>
      <c r="V36" s="696"/>
      <c r="W36" s="696"/>
      <c r="X36" s="696"/>
      <c r="Y36" s="697"/>
      <c r="Z36" s="698">
        <v>100</v>
      </c>
      <c r="AA36" s="698"/>
      <c r="AB36" s="698"/>
      <c r="AC36" s="698"/>
      <c r="AD36" s="699">
        <v>4462416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220834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-1826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1211019</v>
      </c>
      <c r="CS36" s="624"/>
      <c r="CT36" s="624"/>
      <c r="CU36" s="624"/>
      <c r="CV36" s="624"/>
      <c r="CW36" s="624"/>
      <c r="CX36" s="624"/>
      <c r="CY36" s="625"/>
      <c r="CZ36" s="657">
        <v>18.600000000000001</v>
      </c>
      <c r="DA36" s="658"/>
      <c r="DB36" s="658"/>
      <c r="DC36" s="659"/>
      <c r="DD36" s="632">
        <v>823939</v>
      </c>
      <c r="DE36" s="624"/>
      <c r="DF36" s="624"/>
      <c r="DG36" s="624"/>
      <c r="DH36" s="624"/>
      <c r="DI36" s="624"/>
      <c r="DJ36" s="624"/>
      <c r="DK36" s="625"/>
      <c r="DL36" s="632">
        <v>765341</v>
      </c>
      <c r="DM36" s="624"/>
      <c r="DN36" s="624"/>
      <c r="DO36" s="624"/>
      <c r="DP36" s="624"/>
      <c r="DQ36" s="624"/>
      <c r="DR36" s="624"/>
      <c r="DS36" s="624"/>
      <c r="DT36" s="624"/>
      <c r="DU36" s="624"/>
      <c r="DV36" s="625"/>
      <c r="DW36" s="628">
        <v>16.3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80483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1724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371107</v>
      </c>
      <c r="CS37" s="655"/>
      <c r="CT37" s="655"/>
      <c r="CU37" s="655"/>
      <c r="CV37" s="655"/>
      <c r="CW37" s="655"/>
      <c r="CX37" s="655"/>
      <c r="CY37" s="656"/>
      <c r="CZ37" s="657">
        <v>5.7</v>
      </c>
      <c r="DA37" s="658"/>
      <c r="DB37" s="658"/>
      <c r="DC37" s="659"/>
      <c r="DD37" s="632">
        <v>365099</v>
      </c>
      <c r="DE37" s="655"/>
      <c r="DF37" s="655"/>
      <c r="DG37" s="655"/>
      <c r="DH37" s="655"/>
      <c r="DI37" s="655"/>
      <c r="DJ37" s="655"/>
      <c r="DK37" s="656"/>
      <c r="DL37" s="632">
        <v>364931</v>
      </c>
      <c r="DM37" s="655"/>
      <c r="DN37" s="655"/>
      <c r="DO37" s="655"/>
      <c r="DP37" s="655"/>
      <c r="DQ37" s="655"/>
      <c r="DR37" s="655"/>
      <c r="DS37" s="655"/>
      <c r="DT37" s="655"/>
      <c r="DU37" s="655"/>
      <c r="DV37" s="656"/>
      <c r="DW37" s="628">
        <v>7.8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34710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3071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705959</v>
      </c>
      <c r="CS38" s="624"/>
      <c r="CT38" s="624"/>
      <c r="CU38" s="624"/>
      <c r="CV38" s="624"/>
      <c r="CW38" s="624"/>
      <c r="CX38" s="624"/>
      <c r="CY38" s="625"/>
      <c r="CZ38" s="657">
        <v>10.8</v>
      </c>
      <c r="DA38" s="658"/>
      <c r="DB38" s="658"/>
      <c r="DC38" s="659"/>
      <c r="DD38" s="632">
        <v>590638</v>
      </c>
      <c r="DE38" s="624"/>
      <c r="DF38" s="624"/>
      <c r="DG38" s="624"/>
      <c r="DH38" s="624"/>
      <c r="DI38" s="624"/>
      <c r="DJ38" s="624"/>
      <c r="DK38" s="625"/>
      <c r="DL38" s="632">
        <v>534627</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21336</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169161</v>
      </c>
      <c r="CS39" s="655"/>
      <c r="CT39" s="655"/>
      <c r="CU39" s="655"/>
      <c r="CV39" s="655"/>
      <c r="CW39" s="655"/>
      <c r="CX39" s="655"/>
      <c r="CY39" s="656"/>
      <c r="CZ39" s="657">
        <v>2.6</v>
      </c>
      <c r="DA39" s="658"/>
      <c r="DB39" s="658"/>
      <c r="DC39" s="659"/>
      <c r="DD39" s="632">
        <v>163518</v>
      </c>
      <c r="DE39" s="655"/>
      <c r="DF39" s="655"/>
      <c r="DG39" s="655"/>
      <c r="DH39" s="655"/>
      <c r="DI39" s="655"/>
      <c r="DJ39" s="655"/>
      <c r="DK39" s="656"/>
      <c r="DL39" s="632" t="s">
        <v>322</v>
      </c>
      <c r="DM39" s="655"/>
      <c r="DN39" s="655"/>
      <c r="DO39" s="655"/>
      <c r="DP39" s="655"/>
      <c r="DQ39" s="655"/>
      <c r="DR39" s="655"/>
      <c r="DS39" s="655"/>
      <c r="DT39" s="655"/>
      <c r="DU39" s="655"/>
      <c r="DV39" s="656"/>
      <c r="DW39" s="628" t="s">
        <v>322</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110285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42943</v>
      </c>
      <c r="CS40" s="624"/>
      <c r="CT40" s="624"/>
      <c r="CU40" s="624"/>
      <c r="CV40" s="624"/>
      <c r="CW40" s="624"/>
      <c r="CX40" s="624"/>
      <c r="CY40" s="625"/>
      <c r="CZ40" s="657">
        <v>0.7</v>
      </c>
      <c r="DA40" s="658"/>
      <c r="DB40" s="658"/>
      <c r="DC40" s="659"/>
      <c r="DD40" s="632">
        <v>40123</v>
      </c>
      <c r="DE40" s="624"/>
      <c r="DF40" s="624"/>
      <c r="DG40" s="624"/>
      <c r="DH40" s="624"/>
      <c r="DI40" s="624"/>
      <c r="DJ40" s="624"/>
      <c r="DK40" s="625"/>
      <c r="DL40" s="632" t="s">
        <v>322</v>
      </c>
      <c r="DM40" s="624"/>
      <c r="DN40" s="624"/>
      <c r="DO40" s="624"/>
      <c r="DP40" s="624"/>
      <c r="DQ40" s="624"/>
      <c r="DR40" s="624"/>
      <c r="DS40" s="624"/>
      <c r="DT40" s="624"/>
      <c r="DU40" s="624"/>
      <c r="DV40" s="625"/>
      <c r="DW40" s="628" t="s">
        <v>322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459145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566429</v>
      </c>
      <c r="CS42" s="624"/>
      <c r="CT42" s="624"/>
      <c r="CU42" s="624"/>
      <c r="CV42" s="624"/>
      <c r="CW42" s="624"/>
      <c r="CX42" s="624"/>
      <c r="CY42" s="625"/>
      <c r="CZ42" s="657">
        <v>8.6999999999999993</v>
      </c>
      <c r="DA42" s="706"/>
      <c r="DB42" s="706"/>
      <c r="DC42" s="707"/>
      <c r="DD42" s="632">
        <v>257830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40512</v>
      </c>
      <c r="CS43" s="655"/>
      <c r="CT43" s="655"/>
      <c r="CU43" s="655"/>
      <c r="CV43" s="655"/>
      <c r="CW43" s="655"/>
      <c r="CX43" s="655"/>
      <c r="CY43" s="656"/>
      <c r="CZ43" s="657">
        <v>0.6</v>
      </c>
      <c r="DA43" s="658"/>
      <c r="DB43" s="658"/>
      <c r="DC43" s="659"/>
      <c r="DD43" s="632">
        <v>40512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286</v>
      </c>
      <c r="CE44" s="730"/>
      <c r="CF44" s="620" t="s">
        <v>335</v>
      </c>
      <c r="CG44" s="621"/>
      <c r="CH44" s="621"/>
      <c r="CI44" s="621"/>
      <c r="CJ44" s="621"/>
      <c r="CK44" s="621"/>
      <c r="CL44" s="621"/>
      <c r="CM44" s="621"/>
      <c r="CN44" s="621"/>
      <c r="CO44" s="621"/>
      <c r="CP44" s="621"/>
      <c r="CQ44" s="622"/>
      <c r="CR44" s="623">
        <v>545607</v>
      </c>
      <c r="CS44" s="624"/>
      <c r="CT44" s="624"/>
      <c r="CU44" s="624"/>
      <c r="CV44" s="624"/>
      <c r="CW44" s="624"/>
      <c r="CX44" s="624"/>
      <c r="CY44" s="625"/>
      <c r="CZ44" s="657">
        <v>8.4</v>
      </c>
      <c r="DA44" s="706"/>
      <c r="DB44" s="706"/>
      <c r="DC44" s="707"/>
      <c r="DD44" s="632">
        <v>243317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299296</v>
      </c>
      <c r="CS45" s="655"/>
      <c r="CT45" s="655"/>
      <c r="CU45" s="655"/>
      <c r="CV45" s="655"/>
      <c r="CW45" s="655"/>
      <c r="CX45" s="655"/>
      <c r="CY45" s="656"/>
      <c r="CZ45" s="657">
        <v>4.5999999999999996</v>
      </c>
      <c r="DA45" s="658"/>
      <c r="DB45" s="658"/>
      <c r="DC45" s="659"/>
      <c r="DD45" s="632">
        <v>112309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224461</v>
      </c>
      <c r="CS46" s="624"/>
      <c r="CT46" s="624"/>
      <c r="CU46" s="624"/>
      <c r="CV46" s="624"/>
      <c r="CW46" s="624"/>
      <c r="CX46" s="624"/>
      <c r="CY46" s="625"/>
      <c r="CZ46" s="657">
        <v>3.4</v>
      </c>
      <c r="DA46" s="706"/>
      <c r="DB46" s="706"/>
      <c r="DC46" s="707"/>
      <c r="DD46" s="632">
        <v>130358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20822</v>
      </c>
      <c r="CS47" s="655"/>
      <c r="CT47" s="655"/>
      <c r="CU47" s="655"/>
      <c r="CV47" s="655"/>
      <c r="CW47" s="655"/>
      <c r="CX47" s="655"/>
      <c r="CY47" s="656"/>
      <c r="CZ47" s="657">
        <v>0.3</v>
      </c>
      <c r="DA47" s="658"/>
      <c r="DB47" s="658"/>
      <c r="DC47" s="659"/>
      <c r="DD47" s="632">
        <v>14513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6515187</v>
      </c>
      <c r="CS49" s="691"/>
      <c r="CT49" s="691"/>
      <c r="CU49" s="691"/>
      <c r="CV49" s="691"/>
      <c r="CW49" s="691"/>
      <c r="CX49" s="691"/>
      <c r="CY49" s="718"/>
      <c r="CZ49" s="719">
        <v>100</v>
      </c>
      <c r="DA49" s="720"/>
      <c r="DB49" s="720"/>
      <c r="DC49" s="721"/>
      <c r="DD49" s="722">
        <v>4849726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7517</v>
      </c>
      <c r="R7" s="753"/>
      <c r="S7" s="753"/>
      <c r="T7" s="753"/>
      <c r="U7" s="753"/>
      <c r="V7" s="753">
        <v>6515</v>
      </c>
      <c r="W7" s="753"/>
      <c r="X7" s="753"/>
      <c r="Y7" s="753"/>
      <c r="Z7" s="753"/>
      <c r="AA7" s="753">
        <v>1002</v>
      </c>
      <c r="AB7" s="753"/>
      <c r="AC7" s="753"/>
      <c r="AD7" s="753"/>
      <c r="AE7" s="754"/>
      <c r="AF7" s="755">
        <v>954</v>
      </c>
      <c r="AG7" s="756"/>
      <c r="AH7" s="756"/>
      <c r="AI7" s="756"/>
      <c r="AJ7" s="757"/>
      <c r="AK7" s="792">
        <v>32</v>
      </c>
      <c r="AL7" s="793"/>
      <c r="AM7" s="793"/>
      <c r="AN7" s="793"/>
      <c r="AO7" s="793"/>
      <c r="AP7" s="793">
        <v>7748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538</v>
      </c>
      <c r="BT7" s="797"/>
      <c r="BU7" s="797"/>
      <c r="BV7" s="797"/>
      <c r="BW7" s="797"/>
      <c r="BX7" s="797"/>
      <c r="BY7" s="797"/>
      <c r="BZ7" s="797"/>
      <c r="CA7" s="797"/>
      <c r="CB7" s="797"/>
      <c r="CC7" s="797"/>
      <c r="CD7" s="797"/>
      <c r="CE7" s="797"/>
      <c r="CF7" s="797"/>
      <c r="CG7" s="798"/>
      <c r="CH7" s="789">
        <v>-0.8</v>
      </c>
      <c r="CI7" s="790"/>
      <c r="CJ7" s="790"/>
      <c r="CK7" s="790"/>
      <c r="CL7" s="791"/>
      <c r="CM7" s="789">
        <v>31</v>
      </c>
      <c r="CN7" s="790"/>
      <c r="CO7" s="790"/>
      <c r="CP7" s="790"/>
      <c r="CQ7" s="791"/>
      <c r="CR7" s="789">
        <v>50</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954</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1745</v>
      </c>
      <c r="R28" s="841"/>
      <c r="S28" s="841"/>
      <c r="T28" s="841"/>
      <c r="U28" s="841"/>
      <c r="V28" s="841">
        <v>1738</v>
      </c>
      <c r="W28" s="841"/>
      <c r="X28" s="841"/>
      <c r="Y28" s="841"/>
      <c r="Z28" s="841"/>
      <c r="AA28" s="841">
        <v>7</v>
      </c>
      <c r="AB28" s="841"/>
      <c r="AC28" s="841"/>
      <c r="AD28" s="841"/>
      <c r="AE28" s="842"/>
      <c r="AF28" s="843">
        <v>7</v>
      </c>
      <c r="AG28" s="841"/>
      <c r="AH28" s="841"/>
      <c r="AI28" s="841"/>
      <c r="AJ28" s="844"/>
      <c r="AK28" s="845">
        <v>110</v>
      </c>
      <c r="AL28" s="836"/>
      <c r="AM28" s="836"/>
      <c r="AN28" s="836"/>
      <c r="AO28" s="836"/>
      <c r="AP28" s="836"/>
      <c r="AQ28" s="836"/>
      <c r="AR28" s="836"/>
      <c r="AS28" s="836"/>
      <c r="AT28" s="836"/>
      <c r="AU28" s="836"/>
      <c r="AV28" s="836"/>
      <c r="AW28" s="836"/>
      <c r="AX28" s="836"/>
      <c r="AY28" s="836"/>
      <c r="AZ28" s="837" t="s">
        <v>530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1652</v>
      </c>
      <c r="R29" s="777"/>
      <c r="S29" s="777"/>
      <c r="T29" s="777"/>
      <c r="U29" s="777"/>
      <c r="V29" s="777">
        <v>1500</v>
      </c>
      <c r="W29" s="777"/>
      <c r="X29" s="777"/>
      <c r="Y29" s="777"/>
      <c r="Z29" s="777"/>
      <c r="AA29" s="777">
        <v>152</v>
      </c>
      <c r="AB29" s="777"/>
      <c r="AC29" s="777"/>
      <c r="AD29" s="777"/>
      <c r="AE29" s="778"/>
      <c r="AF29" s="779">
        <v>152</v>
      </c>
      <c r="AG29" s="780"/>
      <c r="AH29" s="780"/>
      <c r="AI29" s="780"/>
      <c r="AJ29" s="781"/>
      <c r="AK29" s="848">
        <v>218</v>
      </c>
      <c r="AL29" s="849"/>
      <c r="AM29" s="849"/>
      <c r="AN29" s="849"/>
      <c r="AO29" s="849"/>
      <c r="AP29" s="849"/>
      <c r="AQ29" s="849"/>
      <c r="AR29" s="849"/>
      <c r="AS29" s="849"/>
      <c r="AT29" s="849"/>
      <c r="AU29" s="849"/>
      <c r="AV29" s="849"/>
      <c r="AW29" s="849"/>
      <c r="AX29" s="849"/>
      <c r="AY29" s="849"/>
      <c r="AZ29" s="850" t="s">
        <v>530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148</v>
      </c>
      <c r="R30" s="777"/>
      <c r="S30" s="777"/>
      <c r="T30" s="777"/>
      <c r="U30" s="777"/>
      <c r="V30" s="777">
        <v>141</v>
      </c>
      <c r="W30" s="777"/>
      <c r="X30" s="777"/>
      <c r="Y30" s="777"/>
      <c r="Z30" s="777"/>
      <c r="AA30" s="777">
        <v>7</v>
      </c>
      <c r="AB30" s="777"/>
      <c r="AC30" s="777"/>
      <c r="AD30" s="777"/>
      <c r="AE30" s="778"/>
      <c r="AF30" s="779">
        <v>7</v>
      </c>
      <c r="AG30" s="780"/>
      <c r="AH30" s="780"/>
      <c r="AI30" s="780"/>
      <c r="AJ30" s="781"/>
      <c r="AK30" s="848">
        <v>241</v>
      </c>
      <c r="AL30" s="849"/>
      <c r="AM30" s="849"/>
      <c r="AN30" s="849"/>
      <c r="AO30" s="849"/>
      <c r="AP30" s="849"/>
      <c r="AQ30" s="849"/>
      <c r="AR30" s="849"/>
      <c r="AS30" s="849"/>
      <c r="AT30" s="849"/>
      <c r="AU30" s="849"/>
      <c r="AV30" s="849"/>
      <c r="AW30" s="849"/>
      <c r="AX30" s="849"/>
      <c r="AY30" s="849"/>
      <c r="AZ30" s="850" t="s">
        <v>531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502</v>
      </c>
      <c r="R31" s="777"/>
      <c r="S31" s="777"/>
      <c r="T31" s="777"/>
      <c r="U31" s="777"/>
      <c r="V31" s="777">
        <v>477</v>
      </c>
      <c r="W31" s="777"/>
      <c r="X31" s="777"/>
      <c r="Y31" s="777"/>
      <c r="Z31" s="777"/>
      <c r="AA31" s="777">
        <v>25</v>
      </c>
      <c r="AB31" s="777"/>
      <c r="AC31" s="777"/>
      <c r="AD31" s="777"/>
      <c r="AE31" s="778"/>
      <c r="AF31" s="779">
        <v>25</v>
      </c>
      <c r="AG31" s="780"/>
      <c r="AH31" s="780"/>
      <c r="AI31" s="780"/>
      <c r="AJ31" s="781"/>
      <c r="AK31" s="848">
        <v>35</v>
      </c>
      <c r="AL31" s="849"/>
      <c r="AM31" s="849"/>
      <c r="AN31" s="849"/>
      <c r="AO31" s="849"/>
      <c r="AP31" s="849"/>
      <c r="AQ31" s="849"/>
      <c r="AR31" s="849"/>
      <c r="AS31" s="849"/>
      <c r="AT31" s="849"/>
      <c r="AU31" s="849"/>
      <c r="AV31" s="849"/>
      <c r="AW31" s="849"/>
      <c r="AX31" s="849"/>
      <c r="AY31" s="849"/>
      <c r="AZ31" s="850" t="s">
        <v>530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723</v>
      </c>
      <c r="R32" s="777"/>
      <c r="S32" s="777"/>
      <c r="T32" s="777"/>
      <c r="U32" s="777"/>
      <c r="V32" s="777">
        <v>26</v>
      </c>
      <c r="W32" s="777"/>
      <c r="X32" s="777"/>
      <c r="Y32" s="777"/>
      <c r="Z32" s="777"/>
      <c r="AA32" s="777">
        <v>697</v>
      </c>
      <c r="AB32" s="777"/>
      <c r="AC32" s="777"/>
      <c r="AD32" s="777"/>
      <c r="AE32" s="778"/>
      <c r="AF32" s="779">
        <v>697</v>
      </c>
      <c r="AG32" s="780"/>
      <c r="AH32" s="780"/>
      <c r="AI32" s="780"/>
      <c r="AJ32" s="781"/>
      <c r="AK32" s="848">
        <v>221</v>
      </c>
      <c r="AL32" s="849"/>
      <c r="AM32" s="849"/>
      <c r="AN32" s="849"/>
      <c r="AO32" s="849"/>
      <c r="AP32" s="849">
        <v>490</v>
      </c>
      <c r="AQ32" s="849"/>
      <c r="AR32" s="849"/>
      <c r="AS32" s="849"/>
      <c r="AT32" s="849"/>
      <c r="AU32" s="849">
        <v>305</v>
      </c>
      <c r="AV32" s="849"/>
      <c r="AW32" s="849"/>
      <c r="AX32" s="849"/>
      <c r="AY32" s="849"/>
      <c r="AZ32" s="850" t="s">
        <v>532</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96</v>
      </c>
      <c r="R33" s="777"/>
      <c r="S33" s="777"/>
      <c r="T33" s="777"/>
      <c r="U33" s="777"/>
      <c r="V33" s="777">
        <v>78</v>
      </c>
      <c r="W33" s="777"/>
      <c r="X33" s="777"/>
      <c r="Y33" s="777"/>
      <c r="Z33" s="777"/>
      <c r="AA33" s="777">
        <v>18</v>
      </c>
      <c r="AB33" s="777"/>
      <c r="AC33" s="777"/>
      <c r="AD33" s="777"/>
      <c r="AE33" s="778"/>
      <c r="AF33" s="779">
        <v>18</v>
      </c>
      <c r="AG33" s="780"/>
      <c r="AH33" s="780"/>
      <c r="AI33" s="780"/>
      <c r="AJ33" s="781"/>
      <c r="AK33" s="848">
        <v>21</v>
      </c>
      <c r="AL33" s="849"/>
      <c r="AM33" s="849"/>
      <c r="AN33" s="849"/>
      <c r="AO33" s="849"/>
      <c r="AP33" s="849">
        <v>173</v>
      </c>
      <c r="AQ33" s="849"/>
      <c r="AR33" s="849"/>
      <c r="AS33" s="849"/>
      <c r="AT33" s="849"/>
      <c r="AU33" s="849">
        <v>86</v>
      </c>
      <c r="AV33" s="849"/>
      <c r="AW33" s="849"/>
      <c r="AX33" s="849"/>
      <c r="AY33" s="849"/>
      <c r="AZ33" s="850" t="s">
        <v>532</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97</v>
      </c>
      <c r="R34" s="777"/>
      <c r="S34" s="777"/>
      <c r="T34" s="777"/>
      <c r="U34" s="777"/>
      <c r="V34" s="777">
        <v>87</v>
      </c>
      <c r="W34" s="777"/>
      <c r="X34" s="777"/>
      <c r="Y34" s="777"/>
      <c r="Z34" s="777"/>
      <c r="AA34" s="777">
        <v>10</v>
      </c>
      <c r="AB34" s="777"/>
      <c r="AC34" s="777"/>
      <c r="AD34" s="777"/>
      <c r="AE34" s="778"/>
      <c r="AF34" s="779">
        <v>10</v>
      </c>
      <c r="AG34" s="780"/>
      <c r="AH34" s="780"/>
      <c r="AI34" s="780"/>
      <c r="AJ34" s="781"/>
      <c r="AK34" s="848">
        <v>60</v>
      </c>
      <c r="AL34" s="849"/>
      <c r="AM34" s="849"/>
      <c r="AN34" s="849"/>
      <c r="AO34" s="849"/>
      <c r="AP34" s="849">
        <v>384</v>
      </c>
      <c r="AQ34" s="849"/>
      <c r="AR34" s="849"/>
      <c r="AS34" s="849"/>
      <c r="AT34" s="849"/>
      <c r="AU34" s="849">
        <v>0</v>
      </c>
      <c r="AV34" s="849"/>
      <c r="AW34" s="849"/>
      <c r="AX34" s="849"/>
      <c r="AY34" s="849"/>
      <c r="AZ34" s="850" t="s">
        <v>530</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115</v>
      </c>
      <c r="R35" s="777"/>
      <c r="S35" s="777"/>
      <c r="T35" s="777"/>
      <c r="U35" s="777"/>
      <c r="V35" s="777">
        <v>98</v>
      </c>
      <c r="W35" s="777"/>
      <c r="X35" s="777"/>
      <c r="Y35" s="777"/>
      <c r="Z35" s="777"/>
      <c r="AA35" s="777">
        <v>17</v>
      </c>
      <c r="AB35" s="777"/>
      <c r="AC35" s="777"/>
      <c r="AD35" s="777"/>
      <c r="AE35" s="778"/>
      <c r="AF35" s="779">
        <v>17</v>
      </c>
      <c r="AG35" s="780"/>
      <c r="AH35" s="780"/>
      <c r="AI35" s="780"/>
      <c r="AJ35" s="781"/>
      <c r="AK35" s="848">
        <v>21</v>
      </c>
      <c r="AL35" s="849"/>
      <c r="AM35" s="849"/>
      <c r="AN35" s="849"/>
      <c r="AO35" s="849"/>
      <c r="AP35" s="849">
        <v>207</v>
      </c>
      <c r="AQ35" s="849"/>
      <c r="AR35" s="849"/>
      <c r="AS35" s="849"/>
      <c r="AT35" s="849"/>
      <c r="AU35" s="849">
        <v>124</v>
      </c>
      <c r="AV35" s="849"/>
      <c r="AW35" s="849"/>
      <c r="AX35" s="849"/>
      <c r="AY35" s="849"/>
      <c r="AZ35" s="850" t="s">
        <v>530</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934</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12246</v>
      </c>
      <c r="R68" s="884"/>
      <c r="S68" s="884"/>
      <c r="T68" s="884"/>
      <c r="U68" s="884"/>
      <c r="V68" s="884">
        <v>10158</v>
      </c>
      <c r="W68" s="884"/>
      <c r="X68" s="884"/>
      <c r="Y68" s="884"/>
      <c r="Z68" s="884"/>
      <c r="AA68" s="884">
        <v>2088</v>
      </c>
      <c r="AB68" s="884"/>
      <c r="AC68" s="884"/>
      <c r="AD68" s="884"/>
      <c r="AE68" s="884"/>
      <c r="AF68" s="884">
        <v>2088</v>
      </c>
      <c r="AG68" s="884"/>
      <c r="AH68" s="884"/>
      <c r="AI68" s="884"/>
      <c r="AJ68" s="884"/>
      <c r="AK68" s="884">
        <v>950</v>
      </c>
      <c r="AL68" s="884"/>
      <c r="AM68" s="884"/>
      <c r="AN68" s="884"/>
      <c r="AO68" s="884"/>
      <c r="AP68" s="884" t="s">
        <v>534</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535</v>
      </c>
      <c r="C69" s="892"/>
      <c r="D69" s="892"/>
      <c r="E69" s="892"/>
      <c r="F69" s="892"/>
      <c r="G69" s="892"/>
      <c r="H69" s="892"/>
      <c r="I69" s="892"/>
      <c r="J69" s="892"/>
      <c r="K69" s="892"/>
      <c r="L69" s="892"/>
      <c r="M69" s="892"/>
      <c r="N69" s="892"/>
      <c r="O69" s="892"/>
      <c r="P69" s="893"/>
      <c r="Q69" s="894">
        <v>5774</v>
      </c>
      <c r="R69" s="849"/>
      <c r="S69" s="849"/>
      <c r="T69" s="849"/>
      <c r="U69" s="849"/>
      <c r="V69" s="849">
        <v>5574</v>
      </c>
      <c r="W69" s="849"/>
      <c r="X69" s="849"/>
      <c r="Y69" s="849"/>
      <c r="Z69" s="849"/>
      <c r="AA69" s="849">
        <v>200</v>
      </c>
      <c r="AB69" s="849"/>
      <c r="AC69" s="849"/>
      <c r="AD69" s="849"/>
      <c r="AE69" s="849"/>
      <c r="AF69" s="849">
        <v>175</v>
      </c>
      <c r="AG69" s="849"/>
      <c r="AH69" s="849"/>
      <c r="AI69" s="849"/>
      <c r="AJ69" s="849"/>
      <c r="AK69" s="849">
        <v>95</v>
      </c>
      <c r="AL69" s="849"/>
      <c r="AM69" s="849"/>
      <c r="AN69" s="849"/>
      <c r="AO69" s="849"/>
      <c r="AP69" s="849">
        <v>4153</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536</v>
      </c>
      <c r="C70" s="892"/>
      <c r="D70" s="892"/>
      <c r="E70" s="892"/>
      <c r="F70" s="892"/>
      <c r="G70" s="892"/>
      <c r="H70" s="892"/>
      <c r="I70" s="892"/>
      <c r="J70" s="892"/>
      <c r="K70" s="892"/>
      <c r="L70" s="892"/>
      <c r="M70" s="892"/>
      <c r="N70" s="892"/>
      <c r="O70" s="892"/>
      <c r="P70" s="893"/>
      <c r="Q70" s="894">
        <v>284</v>
      </c>
      <c r="R70" s="849"/>
      <c r="S70" s="849"/>
      <c r="T70" s="849"/>
      <c r="U70" s="849"/>
      <c r="V70" s="849">
        <v>249</v>
      </c>
      <c r="W70" s="849"/>
      <c r="X70" s="849"/>
      <c r="Y70" s="849"/>
      <c r="Z70" s="849"/>
      <c r="AA70" s="849">
        <v>34</v>
      </c>
      <c r="AB70" s="849"/>
      <c r="AC70" s="849"/>
      <c r="AD70" s="849"/>
      <c r="AE70" s="849"/>
      <c r="AF70" s="849">
        <v>34</v>
      </c>
      <c r="AG70" s="849"/>
      <c r="AH70" s="849"/>
      <c r="AI70" s="849"/>
      <c r="AJ70" s="849"/>
      <c r="AK70" s="849" t="s">
        <v>534</v>
      </c>
      <c r="AL70" s="849"/>
      <c r="AM70" s="849"/>
      <c r="AN70" s="849"/>
      <c r="AO70" s="849"/>
      <c r="AP70" s="849" t="s">
        <v>534</v>
      </c>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537</v>
      </c>
      <c r="C71" s="892"/>
      <c r="D71" s="892"/>
      <c r="E71" s="892"/>
      <c r="F71" s="892"/>
      <c r="G71" s="892"/>
      <c r="H71" s="892"/>
      <c r="I71" s="892"/>
      <c r="J71" s="892"/>
      <c r="K71" s="892"/>
      <c r="L71" s="892"/>
      <c r="M71" s="892"/>
      <c r="N71" s="892"/>
      <c r="O71" s="892"/>
      <c r="P71" s="893"/>
      <c r="Q71" s="894">
        <v>286558</v>
      </c>
      <c r="R71" s="849"/>
      <c r="S71" s="849"/>
      <c r="T71" s="849"/>
      <c r="U71" s="849"/>
      <c r="V71" s="849">
        <v>273159</v>
      </c>
      <c r="W71" s="849"/>
      <c r="X71" s="849"/>
      <c r="Y71" s="849"/>
      <c r="Z71" s="849"/>
      <c r="AA71" s="849">
        <v>13399</v>
      </c>
      <c r="AB71" s="849"/>
      <c r="AC71" s="849"/>
      <c r="AD71" s="849"/>
      <c r="AE71" s="849"/>
      <c r="AF71" s="849">
        <v>13399</v>
      </c>
      <c r="AG71" s="849"/>
      <c r="AH71" s="849"/>
      <c r="AI71" s="849"/>
      <c r="AJ71" s="849"/>
      <c r="AK71" s="849">
        <v>294</v>
      </c>
      <c r="AL71" s="849"/>
      <c r="AM71" s="849"/>
      <c r="AN71" s="849"/>
      <c r="AO71" s="849"/>
      <c r="AP71" s="849" t="s">
        <v>534</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775417</v>
      </c>
      <c r="AB110" s="920"/>
      <c r="AC110" s="920"/>
      <c r="AD110" s="920"/>
      <c r="AE110" s="921"/>
      <c r="AF110" s="922">
        <v>856251</v>
      </c>
      <c r="AG110" s="920"/>
      <c r="AH110" s="920"/>
      <c r="AI110" s="920"/>
      <c r="AJ110" s="921"/>
      <c r="AK110" s="922">
        <v>955028</v>
      </c>
      <c r="AL110" s="920"/>
      <c r="AM110" s="920"/>
      <c r="AN110" s="920"/>
      <c r="AO110" s="921"/>
      <c r="AP110" s="923">
        <v>25.1</v>
      </c>
      <c r="AQ110" s="924"/>
      <c r="AR110" s="924"/>
      <c r="AS110" s="924"/>
      <c r="AT110" s="925"/>
      <c r="AU110" s="926" t="s">
        <v>59</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7919436</v>
      </c>
      <c r="BR110" s="957"/>
      <c r="BS110" s="957"/>
      <c r="BT110" s="957"/>
      <c r="BU110" s="957"/>
      <c r="BV110" s="957">
        <v>8139957</v>
      </c>
      <c r="BW110" s="957"/>
      <c r="BX110" s="957"/>
      <c r="BY110" s="957"/>
      <c r="BZ110" s="957"/>
      <c r="CA110" s="957">
        <v>7748227</v>
      </c>
      <c r="CB110" s="957"/>
      <c r="CC110" s="957"/>
      <c r="CD110" s="957"/>
      <c r="CE110" s="957"/>
      <c r="CF110" s="971">
        <v>203.7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1100162</v>
      </c>
      <c r="BR112" s="950"/>
      <c r="BS112" s="950"/>
      <c r="BT112" s="950"/>
      <c r="BU112" s="950"/>
      <c r="BV112" s="950">
        <v>979883</v>
      </c>
      <c r="BW112" s="950"/>
      <c r="BX112" s="950"/>
      <c r="BY112" s="950"/>
      <c r="BZ112" s="950"/>
      <c r="CA112" s="950">
        <v>963521</v>
      </c>
      <c r="CB112" s="950"/>
      <c r="CC112" s="950"/>
      <c r="CD112" s="950"/>
      <c r="CE112" s="950"/>
      <c r="CF112" s="944">
        <v>25.3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144967</v>
      </c>
      <c r="AB113" s="964"/>
      <c r="AC113" s="964"/>
      <c r="AD113" s="964"/>
      <c r="AE113" s="965"/>
      <c r="AF113" s="966">
        <v>143254</v>
      </c>
      <c r="AG113" s="964"/>
      <c r="AH113" s="964"/>
      <c r="AI113" s="964"/>
      <c r="AJ113" s="965"/>
      <c r="AK113" s="966">
        <v>119674</v>
      </c>
      <c r="AL113" s="964"/>
      <c r="AM113" s="964"/>
      <c r="AN113" s="964"/>
      <c r="AO113" s="965"/>
      <c r="AP113" s="967">
        <v>3.1</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305710</v>
      </c>
      <c r="BR113" s="950"/>
      <c r="BS113" s="950"/>
      <c r="BT113" s="950"/>
      <c r="BU113" s="950"/>
      <c r="BV113" s="950">
        <v>269317</v>
      </c>
      <c r="BW113" s="950"/>
      <c r="BX113" s="950"/>
      <c r="BY113" s="950"/>
      <c r="BZ113" s="950"/>
      <c r="CA113" s="950">
        <v>290687</v>
      </c>
      <c r="CB113" s="950"/>
      <c r="CC113" s="950"/>
      <c r="CD113" s="950"/>
      <c r="CE113" s="950"/>
      <c r="CF113" s="944">
        <v>7.6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59242</v>
      </c>
      <c r="AB114" s="989"/>
      <c r="AC114" s="989"/>
      <c r="AD114" s="989"/>
      <c r="AE114" s="990"/>
      <c r="AF114" s="991">
        <v>69964</v>
      </c>
      <c r="AG114" s="989"/>
      <c r="AH114" s="989"/>
      <c r="AI114" s="989"/>
      <c r="AJ114" s="990"/>
      <c r="AK114" s="991">
        <v>59528</v>
      </c>
      <c r="AL114" s="989"/>
      <c r="AM114" s="989"/>
      <c r="AN114" s="989"/>
      <c r="AO114" s="990"/>
      <c r="AP114" s="992">
        <v>1.6</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1818948</v>
      </c>
      <c r="BR114" s="950"/>
      <c r="BS114" s="950"/>
      <c r="BT114" s="950"/>
      <c r="BU114" s="950"/>
      <c r="BV114" s="950">
        <v>1654822</v>
      </c>
      <c r="BW114" s="950"/>
      <c r="BX114" s="950"/>
      <c r="BY114" s="950"/>
      <c r="BZ114" s="950"/>
      <c r="CA114" s="950">
        <v>1551412</v>
      </c>
      <c r="CB114" s="950"/>
      <c r="CC114" s="950"/>
      <c r="CD114" s="950"/>
      <c r="CE114" s="950"/>
      <c r="CF114" s="944">
        <v>40.799999999999997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193</v>
      </c>
      <c r="AB115" s="964"/>
      <c r="AC115" s="964"/>
      <c r="AD115" s="964"/>
      <c r="AE115" s="965"/>
      <c r="AF115" s="966">
        <v>284</v>
      </c>
      <c r="AG115" s="964"/>
      <c r="AH115" s="964"/>
      <c r="AI115" s="964"/>
      <c r="AJ115" s="965"/>
      <c r="AK115" s="966">
        <v>180</v>
      </c>
      <c r="AL115" s="964"/>
      <c r="AM115" s="964"/>
      <c r="AN115" s="964"/>
      <c r="AO115" s="965"/>
      <c r="AP115" s="967">
        <v>0</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979819</v>
      </c>
      <c r="AB117" s="996"/>
      <c r="AC117" s="996"/>
      <c r="AD117" s="996"/>
      <c r="AE117" s="997"/>
      <c r="AF117" s="995">
        <v>1069753</v>
      </c>
      <c r="AG117" s="996"/>
      <c r="AH117" s="996"/>
      <c r="AI117" s="996"/>
      <c r="AJ117" s="997"/>
      <c r="AK117" s="995">
        <v>1134410</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11144256</v>
      </c>
      <c r="BR118" s="1016"/>
      <c r="BS118" s="1016"/>
      <c r="BT118" s="1016"/>
      <c r="BU118" s="1016"/>
      <c r="BV118" s="1016">
        <v>11043979</v>
      </c>
      <c r="BW118" s="1016"/>
      <c r="BX118" s="1016"/>
      <c r="BY118" s="1016"/>
      <c r="BZ118" s="1016"/>
      <c r="CA118" s="1016">
        <v>10553847</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6677888</v>
      </c>
      <c r="BR119" s="957"/>
      <c r="BS119" s="957"/>
      <c r="BT119" s="957"/>
      <c r="BU119" s="957"/>
      <c r="BV119" s="957">
        <v>6262558</v>
      </c>
      <c r="BW119" s="957"/>
      <c r="BX119" s="957"/>
      <c r="BY119" s="957"/>
      <c r="BZ119" s="957"/>
      <c r="CA119" s="957">
        <v>6467367</v>
      </c>
      <c r="CB119" s="957"/>
      <c r="CC119" s="957"/>
      <c r="CD119" s="957"/>
      <c r="CE119" s="957"/>
      <c r="CF119" s="971">
        <v>170</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436</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351533</v>
      </c>
      <c r="DH120" s="957"/>
      <c r="DI120" s="957"/>
      <c r="DJ120" s="957"/>
      <c r="DK120" s="957"/>
      <c r="DL120" s="957">
        <v>316604</v>
      </c>
      <c r="DM120" s="957"/>
      <c r="DN120" s="957"/>
      <c r="DO120" s="957"/>
      <c r="DP120" s="957"/>
      <c r="DQ120" s="957">
        <v>359954</v>
      </c>
      <c r="DR120" s="957"/>
      <c r="DS120" s="957"/>
      <c r="DT120" s="957"/>
      <c r="DU120" s="957"/>
      <c r="DV120" s="958">
        <v>9.5</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6735560</v>
      </c>
      <c r="BR121" s="1016"/>
      <c r="BS121" s="1016"/>
      <c r="BT121" s="1016"/>
      <c r="BU121" s="1016"/>
      <c r="BV121" s="1016">
        <v>7291970</v>
      </c>
      <c r="BW121" s="1016"/>
      <c r="BX121" s="1016"/>
      <c r="BY121" s="1016"/>
      <c r="BZ121" s="1016"/>
      <c r="CA121" s="1016">
        <v>6005516</v>
      </c>
      <c r="CB121" s="1016"/>
      <c r="CC121" s="1016"/>
      <c r="CD121" s="1016"/>
      <c r="CE121" s="1016"/>
      <c r="CF121" s="1054">
        <v>157.9</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430089</v>
      </c>
      <c r="DH121" s="950"/>
      <c r="DI121" s="950"/>
      <c r="DJ121" s="950"/>
      <c r="DK121" s="950"/>
      <c r="DL121" s="950">
        <v>366845</v>
      </c>
      <c r="DM121" s="950"/>
      <c r="DN121" s="950"/>
      <c r="DO121" s="950"/>
      <c r="DP121" s="950"/>
      <c r="DQ121" s="950">
        <v>316876</v>
      </c>
      <c r="DR121" s="950"/>
      <c r="DS121" s="950"/>
      <c r="DT121" s="950"/>
      <c r="DU121" s="950"/>
      <c r="DV121" s="951">
        <v>8.3000000000000007</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13413448</v>
      </c>
      <c r="BR122" s="1065"/>
      <c r="BS122" s="1065"/>
      <c r="BT122" s="1065"/>
      <c r="BU122" s="1065"/>
      <c r="BV122" s="1065">
        <v>13554528</v>
      </c>
      <c r="BW122" s="1065"/>
      <c r="BX122" s="1065"/>
      <c r="BY122" s="1065"/>
      <c r="BZ122" s="1065"/>
      <c r="CA122" s="1065">
        <v>12472883</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184974</v>
      </c>
      <c r="DH122" s="950"/>
      <c r="DI122" s="950"/>
      <c r="DJ122" s="950"/>
      <c r="DK122" s="950"/>
      <c r="DL122" s="950">
        <v>165445</v>
      </c>
      <c r="DM122" s="950"/>
      <c r="DN122" s="950"/>
      <c r="DO122" s="950"/>
      <c r="DP122" s="950"/>
      <c r="DQ122" s="950">
        <v>151591</v>
      </c>
      <c r="DR122" s="950"/>
      <c r="DS122" s="950"/>
      <c r="DT122" s="950"/>
      <c r="DU122" s="950"/>
      <c r="DV122" s="951">
        <v>4</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133566</v>
      </c>
      <c r="DH123" s="989"/>
      <c r="DI123" s="989"/>
      <c r="DJ123" s="989"/>
      <c r="DK123" s="990"/>
      <c r="DL123" s="991">
        <v>130989</v>
      </c>
      <c r="DM123" s="989"/>
      <c r="DN123" s="989"/>
      <c r="DO123" s="989"/>
      <c r="DP123" s="990"/>
      <c r="DQ123" s="991">
        <v>135100</v>
      </c>
      <c r="DR123" s="989"/>
      <c r="DS123" s="989"/>
      <c r="DT123" s="989"/>
      <c r="DU123" s="990"/>
      <c r="DV123" s="992">
        <v>3.6</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193</v>
      </c>
      <c r="AB127" s="989"/>
      <c r="AC127" s="989"/>
      <c r="AD127" s="989"/>
      <c r="AE127" s="990"/>
      <c r="AF127" s="991">
        <v>284</v>
      </c>
      <c r="AG127" s="989"/>
      <c r="AH127" s="989"/>
      <c r="AI127" s="989"/>
      <c r="AJ127" s="990"/>
      <c r="AK127" s="991">
        <v>180</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t="s">
        <v>109</v>
      </c>
      <c r="AB128" s="1120"/>
      <c r="AC128" s="1120"/>
      <c r="AD128" s="1120"/>
      <c r="AE128" s="1121"/>
      <c r="AF128" s="1122" t="s">
        <v>109</v>
      </c>
      <c r="AG128" s="1120"/>
      <c r="AH128" s="1120"/>
      <c r="AI128" s="1120"/>
      <c r="AJ128" s="1121"/>
      <c r="AK128" s="1122" t="s">
        <v>109</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4520434</v>
      </c>
      <c r="AB129" s="989"/>
      <c r="AC129" s="989"/>
      <c r="AD129" s="989"/>
      <c r="AE129" s="990"/>
      <c r="AF129" s="991">
        <v>4521445</v>
      </c>
      <c r="AG129" s="989"/>
      <c r="AH129" s="989"/>
      <c r="AI129" s="989"/>
      <c r="AJ129" s="990"/>
      <c r="AK129" s="991">
        <v>4678143</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747717</v>
      </c>
      <c r="AB130" s="989"/>
      <c r="AC130" s="989"/>
      <c r="AD130" s="989"/>
      <c r="AE130" s="990"/>
      <c r="AF130" s="991">
        <v>798043</v>
      </c>
      <c r="AG130" s="989"/>
      <c r="AH130" s="989"/>
      <c r="AI130" s="989"/>
      <c r="AJ130" s="990"/>
      <c r="AK130" s="991">
        <v>873868</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3772717</v>
      </c>
      <c r="AB131" s="1028"/>
      <c r="AC131" s="1028"/>
      <c r="AD131" s="1028"/>
      <c r="AE131" s="1029"/>
      <c r="AF131" s="1030">
        <v>3723402</v>
      </c>
      <c r="AG131" s="1028"/>
      <c r="AH131" s="1028"/>
      <c r="AI131" s="1028"/>
      <c r="AJ131" s="1029"/>
      <c r="AK131" s="1030">
        <v>3804275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6.1521179559999997</v>
      </c>
      <c r="AB132" s="1134"/>
      <c r="AC132" s="1134"/>
      <c r="AD132" s="1134"/>
      <c r="AE132" s="1135"/>
      <c r="AF132" s="1136">
        <v>7.2973587059999998</v>
      </c>
      <c r="AG132" s="1134"/>
      <c r="AH132" s="1134"/>
      <c r="AI132" s="1134"/>
      <c r="AJ132" s="1135"/>
      <c r="AK132" s="1136">
        <v>6.848663674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6.5</v>
      </c>
      <c r="AB133" s="1141"/>
      <c r="AC133" s="1141"/>
      <c r="AD133" s="1141"/>
      <c r="AE133" s="1142"/>
      <c r="AF133" s="1140">
        <v>6.4</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7" t="s">
        <v>466</v>
      </c>
      <c r="L7" s="254"/>
      <c r="M7" s="255" t="s">
        <v>467</v>
      </c>
      <c r="N7" s="256"/>
    </row>
    <row r="8" spans="1:16" x14ac:dyDescent="0.15">
      <c r="A8" s="248"/>
      <c r="B8" s="244"/>
      <c r="C8" s="244"/>
      <c r="D8" s="244"/>
      <c r="E8" s="244"/>
      <c r="F8" s="244"/>
      <c r="G8" s="257"/>
      <c r="H8" s="258"/>
      <c r="I8" s="258"/>
      <c r="J8" s="259"/>
      <c r="K8" s="1148"/>
      <c r="L8" s="260" t="s">
        <v>468</v>
      </c>
      <c r="M8" s="261" t="s">
        <v>469</v>
      </c>
      <c r="N8" s="262" t="s">
        <v>470</v>
      </c>
    </row>
    <row r="9" spans="1:16" x14ac:dyDescent="0.15">
      <c r="A9" s="248"/>
      <c r="B9" s="244"/>
      <c r="C9" s="244"/>
      <c r="D9" s="244"/>
      <c r="E9" s="244"/>
      <c r="F9" s="244"/>
      <c r="G9" s="1149" t="s">
        <v>471</v>
      </c>
      <c r="H9" s="1150"/>
      <c r="I9" s="1150"/>
      <c r="J9" s="1151"/>
      <c r="K9" s="263">
        <v>1135841</v>
      </c>
      <c r="L9" s="264">
        <v>106025</v>
      </c>
      <c r="M9" s="265">
        <v>92139</v>
      </c>
      <c r="N9" s="266">
        <v>15.1</v>
      </c>
    </row>
    <row r="10" spans="1:16" x14ac:dyDescent="0.15">
      <c r="A10" s="248"/>
      <c r="B10" s="244"/>
      <c r="C10" s="244"/>
      <c r="D10" s="244"/>
      <c r="E10" s="244"/>
      <c r="F10" s="244"/>
      <c r="G10" s="1149" t="s">
        <v>472</v>
      </c>
      <c r="H10" s="1150"/>
      <c r="I10" s="1150"/>
      <c r="J10" s="1151"/>
      <c r="K10" s="267">
        <v>2635</v>
      </c>
      <c r="L10" s="268">
        <v>246</v>
      </c>
      <c r="M10" s="269">
        <v>9828</v>
      </c>
      <c r="N10" s="270">
        <v>-97.5</v>
      </c>
    </row>
    <row r="11" spans="1:16" ht="13.5" customHeight="1" x14ac:dyDescent="0.15">
      <c r="A11" s="248"/>
      <c r="B11" s="244"/>
      <c r="C11" s="244"/>
      <c r="D11" s="244"/>
      <c r="E11" s="244"/>
      <c r="F11" s="244"/>
      <c r="G11" s="1149" t="s">
        <v>473</v>
      </c>
      <c r="H11" s="1150"/>
      <c r="I11" s="1150"/>
      <c r="J11" s="1151"/>
      <c r="K11" s="267">
        <v>171306</v>
      </c>
      <c r="L11" s="268">
        <v>15990</v>
      </c>
      <c r="M11" s="269">
        <v>18164</v>
      </c>
      <c r="N11" s="270">
        <v>-12</v>
      </c>
    </row>
    <row r="12" spans="1:16" ht="13.5" customHeight="1" x14ac:dyDescent="0.15">
      <c r="A12" s="248"/>
      <c r="B12" s="244"/>
      <c r="C12" s="244"/>
      <c r="D12" s="244"/>
      <c r="E12" s="244"/>
      <c r="F12" s="244"/>
      <c r="G12" s="1149" t="s">
        <v>474</v>
      </c>
      <c r="H12" s="1150"/>
      <c r="I12" s="1150"/>
      <c r="J12" s="1151"/>
      <c r="K12" s="267">
        <v>10776</v>
      </c>
      <c r="L12" s="268">
        <v>1006</v>
      </c>
      <c r="M12" s="269">
        <v>2035</v>
      </c>
      <c r="N12" s="270">
        <v>-50.6</v>
      </c>
    </row>
    <row r="13" spans="1:16" ht="13.5" customHeight="1" x14ac:dyDescent="0.15">
      <c r="A13" s="248"/>
      <c r="B13" s="244"/>
      <c r="C13" s="244"/>
      <c r="D13" s="244"/>
      <c r="E13" s="244"/>
      <c r="F13" s="244"/>
      <c r="G13" s="1149" t="s">
        <v>475</v>
      </c>
      <c r="H13" s="1150"/>
      <c r="I13" s="1150"/>
      <c r="J13" s="1151"/>
      <c r="K13" s="267" t="s">
        <v>476</v>
      </c>
      <c r="L13" s="268" t="s">
        <v>476</v>
      </c>
      <c r="M13" s="269" t="s">
        <v>476</v>
      </c>
      <c r="N13" s="270" t="s">
        <v>476</v>
      </c>
    </row>
    <row r="14" spans="1:16" ht="13.5" customHeight="1" x14ac:dyDescent="0.15">
      <c r="A14" s="248"/>
      <c r="B14" s="244"/>
      <c r="C14" s="244"/>
      <c r="D14" s="244"/>
      <c r="E14" s="244"/>
      <c r="F14" s="244"/>
      <c r="G14" s="1149" t="s">
        <v>477</v>
      </c>
      <c r="H14" s="1150"/>
      <c r="I14" s="1150"/>
      <c r="J14" s="1151"/>
      <c r="K14" s="267">
        <v>59299</v>
      </c>
      <c r="L14" s="268">
        <v>5535</v>
      </c>
      <c r="M14" s="269">
        <v>4628</v>
      </c>
      <c r="N14" s="270">
        <v>19.600000000000001</v>
      </c>
    </row>
    <row r="15" spans="1:16" ht="13.5" customHeight="1" x14ac:dyDescent="0.15">
      <c r="A15" s="248"/>
      <c r="B15" s="244"/>
      <c r="C15" s="244"/>
      <c r="D15" s="244"/>
      <c r="E15" s="244"/>
      <c r="F15" s="244"/>
      <c r="G15" s="1149" t="s">
        <v>478</v>
      </c>
      <c r="H15" s="1150"/>
      <c r="I15" s="1150"/>
      <c r="J15" s="1151"/>
      <c r="K15" s="267">
        <v>40512</v>
      </c>
      <c r="L15" s="268">
        <v>3782</v>
      </c>
      <c r="M15" s="269">
        <v>2248</v>
      </c>
      <c r="N15" s="270">
        <v>68.2</v>
      </c>
    </row>
    <row r="16" spans="1:16" x14ac:dyDescent="0.15">
      <c r="A16" s="248"/>
      <c r="B16" s="244"/>
      <c r="C16" s="244"/>
      <c r="D16" s="244"/>
      <c r="E16" s="244"/>
      <c r="F16" s="244"/>
      <c r="G16" s="1152" t="s">
        <v>479</v>
      </c>
      <c r="H16" s="1153"/>
      <c r="I16" s="1153"/>
      <c r="J16" s="1154"/>
      <c r="K16" s="268">
        <v>-119174</v>
      </c>
      <c r="L16" s="268">
        <v>-11124</v>
      </c>
      <c r="M16" s="269">
        <v>-10097</v>
      </c>
      <c r="N16" s="270">
        <v>10.199999999999999</v>
      </c>
    </row>
    <row r="17" spans="1:16" x14ac:dyDescent="0.15">
      <c r="A17" s="248"/>
      <c r="B17" s="244"/>
      <c r="C17" s="244"/>
      <c r="D17" s="244"/>
      <c r="E17" s="244"/>
      <c r="F17" s="244"/>
      <c r="G17" s="1152" t="s">
        <v>168</v>
      </c>
      <c r="H17" s="1153"/>
      <c r="I17" s="1153"/>
      <c r="J17" s="1154"/>
      <c r="K17" s="268">
        <v>1301195</v>
      </c>
      <c r="L17" s="268">
        <v>121459</v>
      </c>
      <c r="M17" s="269">
        <v>118944</v>
      </c>
      <c r="N17" s="270">
        <v>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4" t="s">
        <v>484</v>
      </c>
      <c r="H21" s="1145"/>
      <c r="I21" s="1145"/>
      <c r="J21" s="1146"/>
      <c r="K21" s="280">
        <v>11.95</v>
      </c>
      <c r="L21" s="281">
        <v>10.66</v>
      </c>
      <c r="M21" s="282">
        <v>1.29</v>
      </c>
      <c r="N21" s="249"/>
      <c r="O21" s="283"/>
      <c r="P21" s="279"/>
    </row>
    <row r="22" spans="1:16" s="284" customFormat="1" x14ac:dyDescent="0.15">
      <c r="A22" s="279"/>
      <c r="B22" s="249"/>
      <c r="C22" s="249"/>
      <c r="D22" s="249"/>
      <c r="E22" s="249"/>
      <c r="F22" s="249"/>
      <c r="G22" s="1144" t="s">
        <v>485</v>
      </c>
      <c r="H22" s="1145"/>
      <c r="I22" s="1145"/>
      <c r="J22" s="1146"/>
      <c r="K22" s="285">
        <v>97.9</v>
      </c>
      <c r="L22" s="286">
        <v>95.6</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7" t="s">
        <v>466</v>
      </c>
      <c r="L30" s="254"/>
      <c r="M30" s="255" t="s">
        <v>467</v>
      </c>
      <c r="N30" s="256"/>
    </row>
    <row r="31" spans="1:16" x14ac:dyDescent="0.15">
      <c r="A31" s="248"/>
      <c r="B31" s="244"/>
      <c r="C31" s="244"/>
      <c r="D31" s="244"/>
      <c r="E31" s="244"/>
      <c r="F31" s="244"/>
      <c r="G31" s="257"/>
      <c r="H31" s="258"/>
      <c r="I31" s="258"/>
      <c r="J31" s="259"/>
      <c r="K31" s="1148"/>
      <c r="L31" s="260" t="s">
        <v>468</v>
      </c>
      <c r="M31" s="261" t="s">
        <v>469</v>
      </c>
      <c r="N31" s="262" t="s">
        <v>470</v>
      </c>
    </row>
    <row r="32" spans="1:16" ht="27" customHeight="1" x14ac:dyDescent="0.15">
      <c r="A32" s="248"/>
      <c r="B32" s="244"/>
      <c r="C32" s="244"/>
      <c r="D32" s="244"/>
      <c r="E32" s="244"/>
      <c r="F32" s="244"/>
      <c r="G32" s="1160" t="s">
        <v>489</v>
      </c>
      <c r="H32" s="1161"/>
      <c r="I32" s="1161"/>
      <c r="J32" s="1162"/>
      <c r="K32" s="294">
        <v>955028</v>
      </c>
      <c r="L32" s="294">
        <v>89147</v>
      </c>
      <c r="M32" s="295">
        <v>80028</v>
      </c>
      <c r="N32" s="296">
        <v>11.4</v>
      </c>
    </row>
    <row r="33" spans="1:16" ht="13.5" customHeight="1" x14ac:dyDescent="0.15">
      <c r="A33" s="248"/>
      <c r="B33" s="244"/>
      <c r="C33" s="244"/>
      <c r="D33" s="244"/>
      <c r="E33" s="244"/>
      <c r="F33" s="244"/>
      <c r="G33" s="1160" t="s">
        <v>490</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491</v>
      </c>
      <c r="H34" s="1161"/>
      <c r="I34" s="1161"/>
      <c r="J34" s="1162"/>
      <c r="K34" s="294" t="s">
        <v>476</v>
      </c>
      <c r="L34" s="294" t="s">
        <v>476</v>
      </c>
      <c r="M34" s="295" t="s">
        <v>476</v>
      </c>
      <c r="N34" s="296" t="s">
        <v>476</v>
      </c>
    </row>
    <row r="35" spans="1:16" ht="27" customHeight="1" x14ac:dyDescent="0.15">
      <c r="A35" s="248"/>
      <c r="B35" s="244"/>
      <c r="C35" s="244"/>
      <c r="D35" s="244"/>
      <c r="E35" s="244"/>
      <c r="F35" s="244"/>
      <c r="G35" s="1160" t="s">
        <v>492</v>
      </c>
      <c r="H35" s="1161"/>
      <c r="I35" s="1161"/>
      <c r="J35" s="1162"/>
      <c r="K35" s="294">
        <v>119674</v>
      </c>
      <c r="L35" s="294">
        <v>11171</v>
      </c>
      <c r="M35" s="295">
        <v>25974</v>
      </c>
      <c r="N35" s="296">
        <v>-57</v>
      </c>
    </row>
    <row r="36" spans="1:16" ht="27" customHeight="1" x14ac:dyDescent="0.15">
      <c r="A36" s="248"/>
      <c r="B36" s="244"/>
      <c r="C36" s="244"/>
      <c r="D36" s="244"/>
      <c r="E36" s="244"/>
      <c r="F36" s="244"/>
      <c r="G36" s="1160" t="s">
        <v>493</v>
      </c>
      <c r="H36" s="1161"/>
      <c r="I36" s="1161"/>
      <c r="J36" s="1162"/>
      <c r="K36" s="294">
        <v>59528</v>
      </c>
      <c r="L36" s="294">
        <v>5557</v>
      </c>
      <c r="M36" s="295">
        <v>3122</v>
      </c>
      <c r="N36" s="296">
        <v>78</v>
      </c>
    </row>
    <row r="37" spans="1:16" ht="13.5" customHeight="1" x14ac:dyDescent="0.15">
      <c r="A37" s="248"/>
      <c r="B37" s="244"/>
      <c r="C37" s="244"/>
      <c r="D37" s="244"/>
      <c r="E37" s="244"/>
      <c r="F37" s="244"/>
      <c r="G37" s="1160" t="s">
        <v>494</v>
      </c>
      <c r="H37" s="1161"/>
      <c r="I37" s="1161"/>
      <c r="J37" s="1162"/>
      <c r="K37" s="294">
        <v>180</v>
      </c>
      <c r="L37" s="294">
        <v>17</v>
      </c>
      <c r="M37" s="295">
        <v>1366</v>
      </c>
      <c r="N37" s="296">
        <v>-98.8</v>
      </c>
    </row>
    <row r="38" spans="1:16" ht="27" customHeight="1" x14ac:dyDescent="0.15">
      <c r="A38" s="248"/>
      <c r="B38" s="244"/>
      <c r="C38" s="244"/>
      <c r="D38" s="244"/>
      <c r="E38" s="244"/>
      <c r="F38" s="244"/>
      <c r="G38" s="1163" t="s">
        <v>495</v>
      </c>
      <c r="H38" s="1164"/>
      <c r="I38" s="1164"/>
      <c r="J38" s="1165"/>
      <c r="K38" s="297" t="s">
        <v>476</v>
      </c>
      <c r="L38" s="297" t="s">
        <v>476</v>
      </c>
      <c r="M38" s="298">
        <v>23</v>
      </c>
      <c r="N38" s="299" t="s">
        <v>476</v>
      </c>
      <c r="O38" s="293"/>
    </row>
    <row r="39" spans="1:16" x14ac:dyDescent="0.15">
      <c r="A39" s="248"/>
      <c r="B39" s="244"/>
      <c r="C39" s="244"/>
      <c r="D39" s="244"/>
      <c r="E39" s="244"/>
      <c r="F39" s="244"/>
      <c r="G39" s="1163" t="s">
        <v>496</v>
      </c>
      <c r="H39" s="1164"/>
      <c r="I39" s="1164"/>
      <c r="J39" s="1165"/>
      <c r="K39" s="300" t="s">
        <v>476</v>
      </c>
      <c r="L39" s="300" t="s">
        <v>476</v>
      </c>
      <c r="M39" s="301">
        <v>-3584</v>
      </c>
      <c r="N39" s="302" t="s">
        <v>476</v>
      </c>
      <c r="O39" s="293"/>
    </row>
    <row r="40" spans="1:16" ht="27" customHeight="1" x14ac:dyDescent="0.15">
      <c r="A40" s="248"/>
      <c r="B40" s="244"/>
      <c r="C40" s="244"/>
      <c r="D40" s="244"/>
      <c r="E40" s="244"/>
      <c r="F40" s="244"/>
      <c r="G40" s="1160" t="s">
        <v>497</v>
      </c>
      <c r="H40" s="1161"/>
      <c r="I40" s="1161"/>
      <c r="J40" s="1162"/>
      <c r="K40" s="300">
        <v>-873868</v>
      </c>
      <c r="L40" s="300">
        <v>-81571</v>
      </c>
      <c r="M40" s="301">
        <v>-73614</v>
      </c>
      <c r="N40" s="302">
        <v>10.8</v>
      </c>
      <c r="O40" s="293"/>
    </row>
    <row r="41" spans="1:16" x14ac:dyDescent="0.15">
      <c r="A41" s="248"/>
      <c r="B41" s="244"/>
      <c r="C41" s="244"/>
      <c r="D41" s="244"/>
      <c r="E41" s="244"/>
      <c r="F41" s="244"/>
      <c r="G41" s="1166" t="s">
        <v>279</v>
      </c>
      <c r="H41" s="1167"/>
      <c r="I41" s="1167"/>
      <c r="J41" s="1168"/>
      <c r="K41" s="294">
        <v>260542</v>
      </c>
      <c r="L41" s="300">
        <v>24320</v>
      </c>
      <c r="M41" s="301">
        <v>33316</v>
      </c>
      <c r="N41" s="302">
        <v>-27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5" t="s">
        <v>466</v>
      </c>
      <c r="J49" s="1157" t="s">
        <v>501</v>
      </c>
      <c r="K49" s="1158"/>
      <c r="L49" s="1158"/>
      <c r="M49" s="1158"/>
      <c r="N49" s="1159"/>
    </row>
    <row r="50" spans="1:14" x14ac:dyDescent="0.15">
      <c r="A50" s="248"/>
      <c r="B50" s="244"/>
      <c r="C50" s="244"/>
      <c r="D50" s="244"/>
      <c r="E50" s="244"/>
      <c r="F50" s="244"/>
      <c r="G50" s="312"/>
      <c r="H50" s="313"/>
      <c r="I50" s="1156"/>
      <c r="J50" s="314" t="s">
        <v>502</v>
      </c>
      <c r="K50" s="315" t="s">
        <v>503</v>
      </c>
      <c r="L50" s="316" t="s">
        <v>504</v>
      </c>
      <c r="M50" s="317" t="s">
        <v>505</v>
      </c>
      <c r="N50" s="318" t="s">
        <v>506</v>
      </c>
    </row>
    <row r="51" spans="1:14" x14ac:dyDescent="0.15">
      <c r="A51" s="248"/>
      <c r="B51" s="244"/>
      <c r="C51" s="244"/>
      <c r="D51" s="244"/>
      <c r="E51" s="244"/>
      <c r="F51" s="244"/>
      <c r="G51" s="310" t="s">
        <v>507</v>
      </c>
      <c r="H51" s="311"/>
      <c r="I51" s="319">
        <v>806674</v>
      </c>
      <c r="J51" s="320">
        <v>70736</v>
      </c>
      <c r="K51" s="321">
        <v>3.6</v>
      </c>
      <c r="L51" s="322">
        <v>117242</v>
      </c>
      <c r="M51" s="323">
        <v>-20.7</v>
      </c>
      <c r="N51" s="324">
        <v>24.3</v>
      </c>
    </row>
    <row r="52" spans="1:14" x14ac:dyDescent="0.15">
      <c r="A52" s="248"/>
      <c r="B52" s="244"/>
      <c r="C52" s="244"/>
      <c r="D52" s="244"/>
      <c r="E52" s="244"/>
      <c r="F52" s="244"/>
      <c r="G52" s="325"/>
      <c r="H52" s="326" t="s">
        <v>508</v>
      </c>
      <c r="I52" s="327">
        <v>498354</v>
      </c>
      <c r="J52" s="328">
        <v>43700</v>
      </c>
      <c r="K52" s="329">
        <v>-14.1</v>
      </c>
      <c r="L52" s="330">
        <v>59388</v>
      </c>
      <c r="M52" s="331">
        <v>-6.1</v>
      </c>
      <c r="N52" s="332">
        <v>-8</v>
      </c>
    </row>
    <row r="53" spans="1:14" x14ac:dyDescent="0.15">
      <c r="A53" s="248"/>
      <c r="B53" s="244"/>
      <c r="C53" s="244"/>
      <c r="D53" s="244"/>
      <c r="E53" s="244"/>
      <c r="F53" s="244"/>
      <c r="G53" s="310" t="s">
        <v>509</v>
      </c>
      <c r="H53" s="311"/>
      <c r="I53" s="319">
        <v>1310067</v>
      </c>
      <c r="J53" s="320">
        <v>116751</v>
      </c>
      <c r="K53" s="321">
        <v>65.099999999999994</v>
      </c>
      <c r="L53" s="322">
        <v>114097</v>
      </c>
      <c r="M53" s="323">
        <v>-2.7</v>
      </c>
      <c r="N53" s="324">
        <v>67.8</v>
      </c>
    </row>
    <row r="54" spans="1:14" x14ac:dyDescent="0.15">
      <c r="A54" s="248"/>
      <c r="B54" s="244"/>
      <c r="C54" s="244"/>
      <c r="D54" s="244"/>
      <c r="E54" s="244"/>
      <c r="F54" s="244"/>
      <c r="G54" s="325"/>
      <c r="H54" s="326" t="s">
        <v>508</v>
      </c>
      <c r="I54" s="327">
        <v>774442</v>
      </c>
      <c r="J54" s="328">
        <v>69017</v>
      </c>
      <c r="K54" s="329">
        <v>57.9</v>
      </c>
      <c r="L54" s="330">
        <v>61630</v>
      </c>
      <c r="M54" s="331">
        <v>3.8</v>
      </c>
      <c r="N54" s="332">
        <v>54.1</v>
      </c>
    </row>
    <row r="55" spans="1:14" x14ac:dyDescent="0.15">
      <c r="A55" s="248"/>
      <c r="B55" s="244"/>
      <c r="C55" s="244"/>
      <c r="D55" s="244"/>
      <c r="E55" s="244"/>
      <c r="F55" s="244"/>
      <c r="G55" s="310" t="s">
        <v>510</v>
      </c>
      <c r="H55" s="311"/>
      <c r="I55" s="319">
        <v>1552829</v>
      </c>
      <c r="J55" s="320">
        <v>140210</v>
      </c>
      <c r="K55" s="321">
        <v>20.100000000000001</v>
      </c>
      <c r="L55" s="322">
        <v>136577</v>
      </c>
      <c r="M55" s="323">
        <v>19.7</v>
      </c>
      <c r="N55" s="324">
        <v>0.4</v>
      </c>
    </row>
    <row r="56" spans="1:14" x14ac:dyDescent="0.15">
      <c r="A56" s="248"/>
      <c r="B56" s="244"/>
      <c r="C56" s="244"/>
      <c r="D56" s="244"/>
      <c r="E56" s="244"/>
      <c r="F56" s="244"/>
      <c r="G56" s="325"/>
      <c r="H56" s="326" t="s">
        <v>508</v>
      </c>
      <c r="I56" s="327">
        <v>421722</v>
      </c>
      <c r="J56" s="328">
        <v>38079</v>
      </c>
      <c r="K56" s="329">
        <v>-44.8</v>
      </c>
      <c r="L56" s="330">
        <v>59645</v>
      </c>
      <c r="M56" s="331">
        <v>-3.2</v>
      </c>
      <c r="N56" s="332">
        <v>-41.6</v>
      </c>
    </row>
    <row r="57" spans="1:14" x14ac:dyDescent="0.15">
      <c r="A57" s="248"/>
      <c r="B57" s="244"/>
      <c r="C57" s="244"/>
      <c r="D57" s="244"/>
      <c r="E57" s="244"/>
      <c r="F57" s="244"/>
      <c r="G57" s="310" t="s">
        <v>511</v>
      </c>
      <c r="H57" s="311"/>
      <c r="I57" s="319">
        <v>902471</v>
      </c>
      <c r="J57" s="320">
        <v>83039</v>
      </c>
      <c r="K57" s="321">
        <v>-40.799999999999997</v>
      </c>
      <c r="L57" s="322">
        <v>132212</v>
      </c>
      <c r="M57" s="323">
        <v>-3.2</v>
      </c>
      <c r="N57" s="324">
        <v>-37.6</v>
      </c>
    </row>
    <row r="58" spans="1:14" x14ac:dyDescent="0.15">
      <c r="A58" s="248"/>
      <c r="B58" s="244"/>
      <c r="C58" s="244"/>
      <c r="D58" s="244"/>
      <c r="E58" s="244"/>
      <c r="F58" s="244"/>
      <c r="G58" s="325"/>
      <c r="H58" s="326" t="s">
        <v>508</v>
      </c>
      <c r="I58" s="327">
        <v>412529</v>
      </c>
      <c r="J58" s="328">
        <v>37958</v>
      </c>
      <c r="K58" s="329">
        <v>-0.3</v>
      </c>
      <c r="L58" s="330">
        <v>67114</v>
      </c>
      <c r="M58" s="331">
        <v>12.5</v>
      </c>
      <c r="N58" s="332">
        <v>-12.8</v>
      </c>
    </row>
    <row r="59" spans="1:14" x14ac:dyDescent="0.15">
      <c r="A59" s="248"/>
      <c r="B59" s="244"/>
      <c r="C59" s="244"/>
      <c r="D59" s="244"/>
      <c r="E59" s="244"/>
      <c r="F59" s="244"/>
      <c r="G59" s="310" t="s">
        <v>512</v>
      </c>
      <c r="H59" s="311"/>
      <c r="I59" s="319">
        <v>545607</v>
      </c>
      <c r="J59" s="320">
        <v>50929</v>
      </c>
      <c r="K59" s="321">
        <v>-38.700000000000003</v>
      </c>
      <c r="L59" s="322">
        <v>93741</v>
      </c>
      <c r="M59" s="323">
        <v>-29.1</v>
      </c>
      <c r="N59" s="324">
        <v>-9.6</v>
      </c>
    </row>
    <row r="60" spans="1:14" x14ac:dyDescent="0.15">
      <c r="A60" s="248"/>
      <c r="B60" s="244"/>
      <c r="C60" s="244"/>
      <c r="D60" s="244"/>
      <c r="E60" s="244"/>
      <c r="F60" s="244"/>
      <c r="G60" s="325"/>
      <c r="H60" s="326" t="s">
        <v>508</v>
      </c>
      <c r="I60" s="333">
        <v>224461</v>
      </c>
      <c r="J60" s="328">
        <v>20952</v>
      </c>
      <c r="K60" s="329">
        <v>-44.8</v>
      </c>
      <c r="L60" s="330">
        <v>46285</v>
      </c>
      <c r="M60" s="331">
        <v>-31</v>
      </c>
      <c r="N60" s="332">
        <v>-13.8</v>
      </c>
    </row>
    <row r="61" spans="1:14" x14ac:dyDescent="0.15">
      <c r="A61" s="248"/>
      <c r="B61" s="244"/>
      <c r="C61" s="244"/>
      <c r="D61" s="244"/>
      <c r="E61" s="244"/>
      <c r="F61" s="244"/>
      <c r="G61" s="310" t="s">
        <v>513</v>
      </c>
      <c r="H61" s="334"/>
      <c r="I61" s="335">
        <v>1023530</v>
      </c>
      <c r="J61" s="336">
        <v>92333</v>
      </c>
      <c r="K61" s="337">
        <v>1.9</v>
      </c>
      <c r="L61" s="338">
        <v>118774</v>
      </c>
      <c r="M61" s="339">
        <v>-7.2</v>
      </c>
      <c r="N61" s="324">
        <v>9.1</v>
      </c>
    </row>
    <row r="62" spans="1:14" x14ac:dyDescent="0.15">
      <c r="A62" s="248"/>
      <c r="B62" s="244"/>
      <c r="C62" s="244"/>
      <c r="D62" s="244"/>
      <c r="E62" s="244"/>
      <c r="F62" s="244"/>
      <c r="G62" s="325"/>
      <c r="H62" s="326" t="s">
        <v>508</v>
      </c>
      <c r="I62" s="327">
        <v>466302</v>
      </c>
      <c r="J62" s="328">
        <v>41941</v>
      </c>
      <c r="K62" s="329">
        <v>-9.1999999999999993</v>
      </c>
      <c r="L62" s="330">
        <v>58812</v>
      </c>
      <c r="M62" s="331">
        <v>-4.8</v>
      </c>
      <c r="N62" s="332">
        <v>-4.4000000000000004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46.91</v>
      </c>
      <c r="G47" s="12">
        <v>56.57</v>
      </c>
      <c r="H47" s="12">
        <v>55.8</v>
      </c>
      <c r="I47" s="12">
        <v>66.89</v>
      </c>
      <c r="J47" s="13">
        <v>68.180000000000007</v>
      </c>
    </row>
    <row r="48" spans="2:10" ht="57.75" customHeight="1" x14ac:dyDescent="0.15">
      <c r="B48" s="14"/>
      <c r="C48" s="1171" t="s">
        <v>4</v>
      </c>
      <c r="D48" s="1171"/>
      <c r="E48" s="1172"/>
      <c r="F48" s="15">
        <v>9.8800000000000008</v>
      </c>
      <c r="G48" s="16">
        <v>15.59</v>
      </c>
      <c r="H48" s="16">
        <v>21.97</v>
      </c>
      <c r="I48" s="16">
        <v>17.25</v>
      </c>
      <c r="J48" s="17">
        <v>20.39</v>
      </c>
    </row>
    <row r="49" spans="2:10" ht="57.75" customHeight="1" thickBot="1" x14ac:dyDescent="0.2">
      <c r="B49" s="18"/>
      <c r="C49" s="1173" t="s">
        <v>5</v>
      </c>
      <c r="D49" s="1173"/>
      <c r="E49" s="1174"/>
      <c r="F49" s="19">
        <v>11.85</v>
      </c>
      <c r="G49" s="20">
        <v>14.61</v>
      </c>
      <c r="H49" s="20">
        <v>6.64</v>
      </c>
      <c r="I49" s="20">
        <v>6.39</v>
      </c>
      <c r="J49" s="21">
        <v>7.26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2017-05-23T08:43:25Z</cp:lastPrinted>
  <dcterms:created xsi:type="dcterms:W3CDTF">2017-01-25T04:29:54Z</dcterms:created>
  <dcterms:modified xsi:type="dcterms:W3CDTF">2017-05-25T08:59:42Z</dcterms:modified>
  <cp:category/>
</cp:coreProperties>
</file>