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11100100_総務課\03_財政係\012_決算関係\R6\04_消費税引上分の使途の周知\"/>
    </mc:Choice>
  </mc:AlternateContent>
  <bookViews>
    <workbookView xWindow="0" yWindow="0" windowWidth="17610" windowHeight="11325"/>
  </bookViews>
  <sheets>
    <sheet name="交付見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5" i="1" l="1"/>
  <c r="E14" i="1"/>
  <c r="E12" i="1" l="1"/>
  <c r="E16" i="1" s="1"/>
  <c r="C12" i="1" l="1"/>
  <c r="C16" i="1" s="1"/>
  <c r="D16" i="1" l="1"/>
  <c r="F16" i="1" s="1"/>
  <c r="C20" i="1" l="1"/>
  <c r="C17" i="1"/>
  <c r="E17" i="1"/>
  <c r="D17" i="1"/>
  <c r="F20" i="1" l="1"/>
  <c r="E21" i="1" s="1"/>
  <c r="C21" i="1" l="1"/>
</calcChain>
</file>

<file path=xl/sharedStrings.xml><?xml version="1.0" encoding="utf-8"?>
<sst xmlns="http://schemas.openxmlformats.org/spreadsheetml/2006/main" count="43" uniqueCount="35">
  <si>
    <t>適用開始日</t>
    <rPh sb="0" eb="2">
      <t>テキヨウ</t>
    </rPh>
    <rPh sb="2" eb="4">
      <t>カイシ</t>
    </rPh>
    <rPh sb="4" eb="5">
      <t>ビ</t>
    </rPh>
    <phoneticPr fontId="2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</si>
  <si>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</si>
  <si>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消費税率</t>
    <rPh sb="0" eb="4">
      <t>ショウヒゼイリツ</t>
    </rPh>
    <phoneticPr fontId="2"/>
  </si>
  <si>
    <t>標準税率</t>
    <rPh sb="0" eb="4">
      <t>ヒョウジュンゼイリツ</t>
    </rPh>
    <phoneticPr fontId="2"/>
  </si>
  <si>
    <t>軽減税率</t>
    <rPh sb="0" eb="2">
      <t>ケイゲン</t>
    </rPh>
    <rPh sb="2" eb="4">
      <t>ゼイリツ</t>
    </rPh>
    <phoneticPr fontId="2"/>
  </si>
  <si>
    <t>国</t>
    <rPh sb="0" eb="1">
      <t>クニ</t>
    </rPh>
    <phoneticPr fontId="2"/>
  </si>
  <si>
    <t>地方消費税率</t>
    <phoneticPr fontId="2"/>
  </si>
  <si>
    <t>2.2%
（消費税率の78分の22）</t>
    <rPh sb="6" eb="10">
      <t>ショウヒゼイリツ</t>
    </rPh>
    <rPh sb="13" eb="14">
      <t>ブン</t>
    </rPh>
    <phoneticPr fontId="2"/>
  </si>
  <si>
    <r>
      <t>1.76%
（消費税率の</t>
    </r>
    <r>
      <rPr>
        <sz val="11"/>
        <rFont val="ＭＳ Ｐゴシック"/>
        <family val="3"/>
        <charset val="128"/>
      </rPr>
      <t>78</t>
    </r>
    <r>
      <rPr>
        <sz val="11"/>
        <rFont val="ＭＳ Ｐゴシック"/>
        <family val="3"/>
        <charset val="128"/>
      </rPr>
      <t>分の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）</t>
    </r>
    <phoneticPr fontId="2"/>
  </si>
  <si>
    <t>都道府県に配分</t>
    <rPh sb="0" eb="4">
      <t>トドウフケン</t>
    </rPh>
    <rPh sb="5" eb="7">
      <t>ハイブン</t>
    </rPh>
    <phoneticPr fontId="2"/>
  </si>
  <si>
    <t>従来分
（22分の10）</t>
    <rPh sb="0" eb="3">
      <t>ジュウライブン</t>
    </rPh>
    <rPh sb="7" eb="8">
      <t>ブン</t>
    </rPh>
    <phoneticPr fontId="2"/>
  </si>
  <si>
    <t>引上げ分
（22分の12）</t>
    <rPh sb="0" eb="2">
      <t>ヒキア</t>
    </rPh>
    <rPh sb="3" eb="4">
      <t>ブン</t>
    </rPh>
    <rPh sb="8" eb="9">
      <t>ブン</t>
    </rPh>
    <phoneticPr fontId="2"/>
  </si>
  <si>
    <t>2分の１
国勢調査人口で按分</t>
    <rPh sb="1" eb="2">
      <t>ブン</t>
    </rPh>
    <rPh sb="5" eb="9">
      <t>コクセイチョウサ</t>
    </rPh>
    <rPh sb="9" eb="11">
      <t>ジンコウ</t>
    </rPh>
    <rPh sb="12" eb="14">
      <t>アンブン</t>
    </rPh>
    <phoneticPr fontId="2"/>
  </si>
  <si>
    <t>2分の１
経済センサスの
従業者数で按分</t>
    <rPh sb="1" eb="2">
      <t>ブン</t>
    </rPh>
    <rPh sb="5" eb="7">
      <t>ケイザイ</t>
    </rPh>
    <rPh sb="13" eb="17">
      <t>ジュウギョウシャスウ</t>
    </rPh>
    <rPh sb="18" eb="20">
      <t>アンブン</t>
    </rPh>
    <phoneticPr fontId="2"/>
  </si>
  <si>
    <t>国勢調査人口で按分</t>
    <rPh sb="7" eb="9">
      <t>アンブン</t>
    </rPh>
    <phoneticPr fontId="2"/>
  </si>
  <si>
    <t>市町村に交付</t>
    <rPh sb="0" eb="3">
      <t>シチョウソン</t>
    </rPh>
    <rPh sb="4" eb="6">
      <t>コウフ</t>
    </rPh>
    <phoneticPr fontId="2"/>
  </si>
  <si>
    <t>合計</t>
    <rPh sb="0" eb="2">
      <t>ゴウケイ</t>
    </rPh>
    <phoneticPr fontId="2"/>
  </si>
  <si>
    <t>従来分</t>
    <rPh sb="0" eb="3">
      <t>ジュウライブン</t>
    </rPh>
    <phoneticPr fontId="2"/>
  </si>
  <si>
    <t>引上げ分</t>
    <rPh sb="0" eb="2">
      <t>ヒキア</t>
    </rPh>
    <rPh sb="3" eb="4">
      <t>ブン</t>
    </rPh>
    <phoneticPr fontId="2"/>
  </si>
  <si>
    <t>割合</t>
    <rPh sb="0" eb="2">
      <t>ワリアイ</t>
    </rPh>
    <phoneticPr fontId="2"/>
  </si>
  <si>
    <t>按分基準</t>
    <rPh sb="0" eb="4">
      <t>アンブンキジュン</t>
    </rPh>
    <phoneticPr fontId="2"/>
  </si>
  <si>
    <t>国調人口</t>
    <rPh sb="0" eb="4">
      <t>コクチョウジンコウ</t>
    </rPh>
    <phoneticPr fontId="2"/>
  </si>
  <si>
    <t>従業員数</t>
    <rPh sb="0" eb="4">
      <t>ジュウギョウインスウ</t>
    </rPh>
    <phoneticPr fontId="2"/>
  </si>
  <si>
    <t>和水町（B）</t>
    <rPh sb="0" eb="3">
      <t>ナ</t>
    </rPh>
    <phoneticPr fontId="2"/>
  </si>
  <si>
    <t>熊本県（C)</t>
    <rPh sb="0" eb="3">
      <t>クマモトケン</t>
    </rPh>
    <phoneticPr fontId="2"/>
  </si>
  <si>
    <t>割合（検算）</t>
    <rPh sb="0" eb="2">
      <t>ワリアイ</t>
    </rPh>
    <rPh sb="3" eb="5">
      <t>ケンザン</t>
    </rPh>
    <phoneticPr fontId="2"/>
  </si>
  <si>
    <t>和水町当初予算</t>
    <rPh sb="0" eb="2">
      <t>ナゴミ</t>
    </rPh>
    <rPh sb="2" eb="3">
      <t>マチ</t>
    </rPh>
    <rPh sb="3" eb="7">
      <t>トウショヨサン</t>
    </rPh>
    <phoneticPr fontId="2"/>
  </si>
  <si>
    <t>交付見込額</t>
    <rPh sb="0" eb="2">
      <t>コウフ</t>
    </rPh>
    <rPh sb="2" eb="4">
      <t>ミコミ</t>
    </rPh>
    <rPh sb="4" eb="5">
      <t>ガク</t>
    </rPh>
    <phoneticPr fontId="2"/>
  </si>
  <si>
    <t>一般財源分</t>
    <rPh sb="0" eb="5">
      <t>イッパンザイゲンブン</t>
    </rPh>
    <phoneticPr fontId="2"/>
  </si>
  <si>
    <t>社会保障財源分</t>
    <rPh sb="0" eb="7">
      <t>シャカイホショウザイゲンブン</t>
    </rPh>
    <phoneticPr fontId="2"/>
  </si>
  <si>
    <t>交付基準額
A*(B/C)</t>
    <rPh sb="0" eb="5">
      <t>コウフキジュンガク</t>
    </rPh>
    <phoneticPr fontId="2"/>
  </si>
  <si>
    <t>市町村交付見込（A）</t>
    <rPh sb="0" eb="3">
      <t>シチョウソン</t>
    </rPh>
    <rPh sb="3" eb="5">
      <t>コウフ</t>
    </rPh>
    <rPh sb="5" eb="7">
      <t>ミコミ</t>
    </rPh>
    <phoneticPr fontId="2"/>
  </si>
  <si>
    <t>←県提供資料に基づく見込額</t>
    <rPh sb="1" eb="2">
      <t>ケン</t>
    </rPh>
    <rPh sb="2" eb="4">
      <t>テイキョウ</t>
    </rPh>
    <rPh sb="4" eb="6">
      <t>シリョウ</t>
    </rPh>
    <rPh sb="7" eb="8">
      <t>モト</t>
    </rPh>
    <rPh sb="10" eb="12">
      <t>ミコ</t>
    </rPh>
    <rPh sb="12" eb="13">
      <t>ガク</t>
    </rPh>
    <phoneticPr fontId="2"/>
  </si>
  <si>
    <t>単位：千円</t>
    <rPh sb="0" eb="2">
      <t>タンイ</t>
    </rPh>
    <rPh sb="3" eb="5">
      <t>センエン</t>
    </rPh>
    <phoneticPr fontId="2"/>
  </si>
  <si>
    <t>令和６年度見込</t>
    <rPh sb="0" eb="2">
      <t>レイワ</t>
    </rPh>
    <rPh sb="3" eb="5">
      <t>ネンド</t>
    </rPh>
    <rPh sb="5" eb="7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</si>
</sst>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\ ?/22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0" fontId="0" fillId="0" borderId="1" xfId="0" applyNumberFormat="1" applyBorder="1" applyAlignment="1">
      <alignment horizontal="centerContinuous" vertical="center"/>
    </xf>
    <xf numFmtId="0" fontId="1" fillId="0" borderId="0" xfId="0" applyFont="1">
      <alignment vertical="center"/>
    </xf>
    <xf numFmtId="176" fontId="1" fillId="0" borderId="1" xfId="0" applyNumberFormat="1" applyFont="1" applyBorder="1" applyAlignment="1">
      <alignment horizontal="centerContinuous" vertical="center" wrapText="1"/>
    </xf>
    <xf numFmtId="10" fontId="1" fillId="0" borderId="1" xfId="0" applyNumberFormat="1" applyFont="1" applyBorder="1" applyAlignment="1">
      <alignment horizontal="centerContinuous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3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>
      <alignment horizontal="centerContinuous" vertical="center"/>
    </xf>
    <xf numFmtId="38" fontId="0" fillId="0" borderId="1" xfId="1" applyFont="1" applyBorder="1" applyAlignment="1">
      <alignment horizontal="centerContinuous" vertical="center"/>
    </xf>
    <xf numFmtId="38" fontId="1" fillId="2" borderId="1" xfId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38" fontId="1" fillId="0" borderId="1" xfId="1" applyFont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Font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38" fontId="0" fillId="3" borderId="6" xfId="0" applyNumberForma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Continuous" vertical="center"/>
    </xf>
    <xf numFmtId="0" fontId="0" fillId="2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Continuous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0" fillId="5" borderId="6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7"/>
  <sheetViews>
    <sheetView tabSelected="1" zoomScaleNormal="100" workbookViewId="0">
      <selection activeCell="B11" sqref="B11"/>
    </sheetView>
  </sheetViews>
  <sheetFormatPr defaultRowHeight="13.5" x14ac:dyDescent="0.15"/>
  <cols>
    <col min="1" max="1" width="4.125" customWidth="1"/>
    <col min="2" max="2" width="24.375" customWidth="1"/>
    <col min="3" max="4" width="16.25" customWidth="1"/>
    <col min="5" max="5" width="17.875" customWidth="1"/>
    <col min="6" max="7" width="16.25" customWidth="1"/>
    <col min="8" max="8" width="19.25" customWidth="1"/>
    <col min="9" max="9" width="16.125" customWidth="1"/>
  </cols>
  <sheetData>
    <row r="2" spans="2:10" x14ac:dyDescent="0.15">
      <c r="H2" s="42" t="s">
        <v>33</v>
      </c>
    </row>
    <row r="3" spans="2:10" ht="30.75" customHeight="1" x14ac:dyDescent="0.15">
      <c r="B3" s="1" t="s">
        <v>0</v>
      </c>
      <c r="C3" s="2" t="s">
        <v>1</v>
      </c>
      <c r="D3" s="2"/>
      <c r="E3" s="2"/>
      <c r="F3" s="2"/>
      <c r="G3" s="2"/>
      <c r="H3" s="3"/>
    </row>
    <row r="4" spans="2:10" ht="21.75" customHeight="1" x14ac:dyDescent="0.15">
      <c r="B4" s="43" t="s">
        <v>2</v>
      </c>
      <c r="C4" s="2" t="s">
        <v>3</v>
      </c>
      <c r="D4" s="2"/>
      <c r="E4" s="2"/>
      <c r="F4" s="2" t="s">
        <v>4</v>
      </c>
      <c r="G4" s="2"/>
      <c r="H4" s="2"/>
    </row>
    <row r="5" spans="2:10" ht="21.75" customHeight="1" x14ac:dyDescent="0.15">
      <c r="B5" s="44"/>
      <c r="C5" s="4">
        <v>7.8E-2</v>
      </c>
      <c r="D5" s="4"/>
      <c r="E5" s="4"/>
      <c r="F5" s="5">
        <v>6.2399999999999997E-2</v>
      </c>
      <c r="G5" s="5"/>
      <c r="H5" s="5"/>
      <c r="I5" s="6" t="s">
        <v>5</v>
      </c>
    </row>
    <row r="6" spans="2:10" ht="32.25" customHeight="1" x14ac:dyDescent="0.15">
      <c r="B6" s="43" t="s">
        <v>6</v>
      </c>
      <c r="C6" s="7" t="s">
        <v>7</v>
      </c>
      <c r="D6" s="7"/>
      <c r="E6" s="7"/>
      <c r="F6" s="8" t="s">
        <v>8</v>
      </c>
      <c r="G6" s="8"/>
      <c r="H6" s="8"/>
      <c r="I6" s="6" t="s">
        <v>9</v>
      </c>
    </row>
    <row r="7" spans="2:10" ht="32.25" customHeight="1" x14ac:dyDescent="0.15">
      <c r="B7" s="45"/>
      <c r="C7" s="7" t="s">
        <v>10</v>
      </c>
      <c r="D7" s="7"/>
      <c r="E7" s="9" t="s">
        <v>11</v>
      </c>
      <c r="F7" s="7" t="s">
        <v>10</v>
      </c>
      <c r="G7" s="7"/>
      <c r="H7" s="9" t="s">
        <v>11</v>
      </c>
    </row>
    <row r="8" spans="2:10" ht="45.75" customHeight="1" x14ac:dyDescent="0.15">
      <c r="B8" s="44"/>
      <c r="C8" s="10" t="s">
        <v>12</v>
      </c>
      <c r="D8" s="10" t="s">
        <v>13</v>
      </c>
      <c r="E8" s="10" t="s">
        <v>14</v>
      </c>
      <c r="F8" s="10" t="s">
        <v>12</v>
      </c>
      <c r="G8" s="10" t="s">
        <v>13</v>
      </c>
      <c r="H8" s="10" t="s">
        <v>14</v>
      </c>
      <c r="I8" s="11" t="s">
        <v>15</v>
      </c>
      <c r="J8" s="12"/>
    </row>
    <row r="9" spans="2:10" ht="21.75" customHeight="1" x14ac:dyDescent="0.15">
      <c r="B9" s="1" t="s">
        <v>16</v>
      </c>
      <c r="C9" s="4">
        <v>0.1</v>
      </c>
      <c r="D9" s="4"/>
      <c r="E9" s="4"/>
      <c r="F9" s="4">
        <v>0.08</v>
      </c>
      <c r="G9" s="4"/>
      <c r="H9" s="4"/>
    </row>
    <row r="10" spans="2:10" ht="20.25" customHeight="1" x14ac:dyDescent="0.15">
      <c r="J10" s="12"/>
    </row>
    <row r="11" spans="2:10" ht="22.5" customHeight="1" thickBot="1" x14ac:dyDescent="0.2">
      <c r="B11" s="25" t="s">
        <v>34</v>
      </c>
      <c r="C11" s="17" t="s">
        <v>17</v>
      </c>
      <c r="D11" s="18"/>
      <c r="E11" s="19" t="s">
        <v>18</v>
      </c>
      <c r="F11" s="28" t="s">
        <v>16</v>
      </c>
    </row>
    <row r="12" spans="2:10" ht="22.5" customHeight="1" thickBot="1" x14ac:dyDescent="0.2">
      <c r="B12" s="25" t="s">
        <v>31</v>
      </c>
      <c r="C12" s="18">
        <f>F12-E12</f>
        <v>19951089.09090909</v>
      </c>
      <c r="D12" s="18"/>
      <c r="E12" s="27">
        <f>F12/22*12</f>
        <v>23941306.90909091</v>
      </c>
      <c r="F12" s="30">
        <v>43892396</v>
      </c>
      <c r="G12" s="20" t="s">
        <v>32</v>
      </c>
    </row>
    <row r="13" spans="2:10" ht="22.5" customHeight="1" thickBot="1" x14ac:dyDescent="0.2">
      <c r="B13" s="1" t="s">
        <v>20</v>
      </c>
      <c r="C13" s="38" t="s">
        <v>21</v>
      </c>
      <c r="D13" s="38" t="s">
        <v>22</v>
      </c>
      <c r="E13" s="21" t="s">
        <v>21</v>
      </c>
      <c r="F13" s="29"/>
    </row>
    <row r="14" spans="2:10" ht="22.5" customHeight="1" thickBot="1" x14ac:dyDescent="0.2">
      <c r="B14" s="37" t="s">
        <v>23</v>
      </c>
      <c r="C14" s="39">
        <v>9342</v>
      </c>
      <c r="D14" s="39">
        <v>3872</v>
      </c>
      <c r="E14" s="41">
        <f>C14</f>
        <v>9342</v>
      </c>
      <c r="F14" s="16"/>
    </row>
    <row r="15" spans="2:10" ht="22.5" customHeight="1" thickBot="1" x14ac:dyDescent="0.2">
      <c r="B15" s="37" t="s">
        <v>24</v>
      </c>
      <c r="C15" s="39">
        <v>1738301</v>
      </c>
      <c r="D15" s="39">
        <v>788727</v>
      </c>
      <c r="E15" s="41">
        <f>C15</f>
        <v>1738301</v>
      </c>
      <c r="F15" s="13"/>
    </row>
    <row r="16" spans="2:10" ht="41.25" customHeight="1" x14ac:dyDescent="0.15">
      <c r="B16" s="36" t="s">
        <v>30</v>
      </c>
      <c r="C16" s="40">
        <f>C12/2*C14/C15</f>
        <v>53610.702141709837</v>
      </c>
      <c r="D16" s="40">
        <f>C12/2*D14/D15</f>
        <v>48971.708182932751</v>
      </c>
      <c r="E16" s="31">
        <f>E12*E14/E15</f>
        <v>128665.68514010364</v>
      </c>
      <c r="F16" s="26">
        <f>SUM(C16:E16)</f>
        <v>231248.09546474623</v>
      </c>
    </row>
    <row r="17" spans="2:6" ht="22.5" customHeight="1" x14ac:dyDescent="0.15">
      <c r="B17" s="1" t="s">
        <v>19</v>
      </c>
      <c r="C17" s="22">
        <f>C16/$F$16</f>
        <v>0.23183197264378244</v>
      </c>
      <c r="D17" s="22">
        <f>D16/$F$16</f>
        <v>0.21177129301113956</v>
      </c>
      <c r="E17" s="22">
        <f>E16/$F$16</f>
        <v>0.55639673434507797</v>
      </c>
      <c r="F17" s="16"/>
    </row>
    <row r="18" spans="2:6" ht="22.5" customHeight="1" x14ac:dyDescent="0.15">
      <c r="B18" s="23"/>
      <c r="C18" s="24"/>
      <c r="D18" s="24"/>
      <c r="E18" s="24"/>
    </row>
    <row r="19" spans="2:6" ht="20.25" customHeight="1" x14ac:dyDescent="0.15">
      <c r="B19" s="25" t="s">
        <v>26</v>
      </c>
      <c r="C19" s="32" t="s">
        <v>28</v>
      </c>
      <c r="D19" s="3"/>
      <c r="E19" s="33" t="s">
        <v>29</v>
      </c>
      <c r="F19" s="1" t="s">
        <v>16</v>
      </c>
    </row>
    <row r="20" spans="2:6" ht="20.25" customHeight="1" x14ac:dyDescent="0.15">
      <c r="B20" s="25" t="s">
        <v>27</v>
      </c>
      <c r="C20" s="34">
        <f>C16+D16</f>
        <v>102582.41032464258</v>
      </c>
      <c r="D20" s="34"/>
      <c r="E20" s="35">
        <f>E16</f>
        <v>128665.68514010364</v>
      </c>
      <c r="F20" s="13">
        <f>C20+E20</f>
        <v>231248.09546474623</v>
      </c>
    </row>
    <row r="21" spans="2:6" ht="22.5" customHeight="1" x14ac:dyDescent="0.15">
      <c r="B21" s="25" t="s">
        <v>25</v>
      </c>
      <c r="C21" s="14">
        <f>C20/F20</f>
        <v>0.44360326565492197</v>
      </c>
      <c r="D21" s="3"/>
      <c r="E21" s="15">
        <f>E20/F20</f>
        <v>0.55639673434507797</v>
      </c>
      <c r="F21" s="16"/>
    </row>
    <row r="22" spans="2:6" ht="22.5" customHeight="1" x14ac:dyDescent="0.15">
      <c r="C22" s="24"/>
      <c r="D22" s="24"/>
      <c r="E22" s="24"/>
    </row>
    <row r="23" spans="2:6" x14ac:dyDescent="0.15">
      <c r="C23" s="24"/>
      <c r="D23" s="24"/>
      <c r="E23" s="24"/>
    </row>
    <row r="24" spans="2:6" x14ac:dyDescent="0.15">
      <c r="C24" s="24"/>
      <c r="D24" s="24"/>
      <c r="E24" s="24"/>
    </row>
    <row r="25" spans="2:6" x14ac:dyDescent="0.15">
      <c r="C25" s="24"/>
      <c r="D25" s="24"/>
      <c r="E25" s="24"/>
    </row>
    <row r="26" spans="2:6" x14ac:dyDescent="0.15">
      <c r="C26" s="24"/>
      <c r="D26" s="24"/>
      <c r="E26" s="24"/>
    </row>
    <row r="27" spans="2:6" x14ac:dyDescent="0.15">
      <c r="C27" s="24"/>
      <c r="D27" s="24"/>
      <c r="E27" s="24"/>
    </row>
  </sheetData>
  <mergeCells count="2">
    <mergeCell ref="B4:B5"/>
    <mergeCell ref="B6:B8"/>
  </mergeCells>
  <phoneticPr fontId="2"/>
  <pageMargins left="0.25" right="0.25" top="0.75" bottom="0.75" header="0.3" footer="0.3"/>
  <pageSetup paperSize="9" scale="9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交付見込</vt:lpstr>
    </vt:vector>
  </TitlesOfParts>
  <Company>和水町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N19023</dc:creator>
  <cp:lastModifiedBy>N19022(上妻)</cp:lastModifiedBy>
  <cp:lastPrinted>2023-01-17T00:02:31Z</cp:lastPrinted>
  <dcterms:created xsi:type="dcterms:W3CDTF">2023-01-13T09:36:49Z</dcterms:created>
  <dcterms:modified xsi:type="dcterms:W3CDTF">2024-09-26T09:22:07Z</dcterms:modified>
</cp:coreProperties>
</file>