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tabRatio="809" firstSheet="11"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 name="Sheet1" sheetId="23" r:id="rId17"/>
  </sheets>
  <calcPr calcId="145621"/>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C37" i="9"/>
  <c r="CO36" i="9"/>
  <c r="AM36" i="9"/>
  <c r="C36" i="9"/>
  <c r="CO35" i="9"/>
  <c r="AM35" i="9"/>
  <c r="C35" i="9"/>
  <c r="BW34" i="9"/>
  <c r="BW35" i="9" s="1"/>
  <c r="BW36" i="9" s="1"/>
  <c r="BW37" i="9" s="1"/>
  <c r="U34" i="9"/>
  <c r="U35" i="9" s="1"/>
  <c r="U36" i="9" s="1"/>
  <c r="U37" i="9" s="1"/>
  <c r="C34" i="9"/>
  <c r="CO34" i="9" l="1"/>
  <c r="AM34"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<sst xmlns="http://schemas.openxmlformats.org/spreadsheetml/2006/main" count="1090" uniqueCount="560">
  <si>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</si>
  <si>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</si>
  <si>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</si>
  <si>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</si>
  <si>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</si>
  <si>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</si>
  <si>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</si>
  <si>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</si>
  <si>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</si>
  <si>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</si>
  <si>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</si>
  <si>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</si>
  <si>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</si>
  <si>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</si>
  <si>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</si>
  <si>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</si>
  <si>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</si>
  <si>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</si>
  <si>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</si>
  <si>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</si>
  <si>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</si>
  <si>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</si>
  <si>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</si>
  <si>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</si>
  <si>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</si>
  <si>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</si>
  <si>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</si>
  <si>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</si>
  <si>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</si>
  <si>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</si>
  <si>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</si>
  <si>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</si>
  <si>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</si>
  <si>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</si>
  <si>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</si>
  <si>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</si>
  <si>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</si>
  <si>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</si>
  <si>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</si>
  <si>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</si>
  <si>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</si>
  <si>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</si>
  <si>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</si>
  <si>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</si>
  <si>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</si>
  <si>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</si>
  <si>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</si>
  <si>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</si>
  <si>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</si>
  <si>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</si>
  <si>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</si>
  <si>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</si>
  <si>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</si>
  <si>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</si>
  <si>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</si>
  <si>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</si>
  <si>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</si>
  <si>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</si>
  <si>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</si>
  <si>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</si>
  <si>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</si>
  <si>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</si>
  <si>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</si>
  <si>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</si>
  <si>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</si>
  <si>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</si>
  <si>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</si>
  <si>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</si>
  <si>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</si>
  <si>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</si>
  <si>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</si>
  <si>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</si>
  <si>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</si>
  <si>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</si>
  <si>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</si>
  <si>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</si>
  <si>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</si>
  <si>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</si>
  <si>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</si>
  <si>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</si>
  <si>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</si>
  <si>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</si>
  <si>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</si>
  <si>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和水町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</si>
  <si>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</si>
  <si>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</si>
  <si>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</si>
  <si>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</si>
  <si>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</si>
  <si>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</si>
  <si>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</si>
  <si>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</si>
  <si>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</si>
  <si>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</si>
  <si>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</si>
  <si>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</si>
  <si>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</si>
  <si>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</si>
  <si>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</si>
  <si>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</si>
  <si>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</si>
  <si>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</si>
  <si>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</si>
  <si>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</si>
  <si>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</si>
  <si>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</si>
  <si>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</si>
  <si>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</si>
  <si>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</si>
  <si>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</si>
  <si>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</si>
  <si>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</si>
  <si>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</si>
  <si>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</si>
  <si>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</si>
  <si>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</si>
  <si>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</si>
  <si>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</si>
  <si>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</si>
  <si>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</si>
  <si>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</si>
  <si>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</si>
  <si>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</si>
  <si>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</si>
  <si>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</si>
  <si>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</si>
  <si>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</si>
  <si>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</si>
  <si>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</si>
  <si>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</si>
  <si>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</si>
  <si>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</si>
  <si>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</si>
  <si>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</si>
  <si>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</si>
  <si>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</si>
  <si>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</si>
  <si>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</si>
  <si>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</si>
  <si>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</si>
  <si>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</si>
  <si>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</si>
  <si>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</si>
  <si>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</si>
  <si>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</si>
  <si>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</si>
  <si>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</si>
  <si>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</si>
  <si>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</si>
  <si>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</si>
  <si>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</si>
  <si>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</si>
  <si>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</si>
  <si>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</si>
  <si>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</si>
  <si>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</si>
  <si>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</si>
  <si>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</si>
  <si>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</si>
  <si>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</si>
  <si>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</si>
  <si>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</si>
  <si>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</si>
  <si>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</si>
  <si>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</si>
  <si>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</si>
  <si>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</si>
  <si>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</si>
  <si>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</si>
  <si>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</si>
  <si>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</si>
  <si>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</si>
  <si>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</si>
  <si>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</si>
  <si>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</si>
  <si>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</si>
  <si>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</si>
  <si>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</si>
  <si>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</si>
  <si>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</si>
  <si>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</si>
  <si>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</si>
  <si>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</si>
  <si>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</si>
  <si>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</si>
  <si>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</si>
  <si>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</si>
  <si>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</si>
  <si>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</si>
  <si>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</si>
  <si>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</si>
  <si>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</si>
  <si>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</si>
  <si>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</si>
  <si>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</si>
  <si>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</si>
  <si>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</si>
  <si>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</si>
  <si>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熊本県和水町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</si>
  <si>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</si>
  <si>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</si>
  <si>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</si>
  <si>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</si>
  <si>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</si>
  <si>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</si>
  <si>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</si>
  <si>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</si>
  <si>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</si>
  <si>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</si>
  <si>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</si>
  <si>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</si>
  <si>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</si>
  <si>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</si>
  <si>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</si>
  <si>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</si>
  <si>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</si>
  <si>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</si>
  <si>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</si>
  <si>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</si>
  <si>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</si>
  <si>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</si>
  <si>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</si>
  <si>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</si>
  <si>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</si>
  <si>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</si>
  <si>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</si>
  <si>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</si>
  <si>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</si>
  <si>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</si>
  <si>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</si>
  <si>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</si>
  <si>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</si>
  <si>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</si>
  <si>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</si>
  <si>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</si>
  <si>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</si>
  <si>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</si>
  <si>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</si>
  <si>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</si>
  <si>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</si>
  <si>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</si>
  <si>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</si>
  <si>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</si>
  <si>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</si>
  <si>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</si>
  <si>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</si>
  <si>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</si>
  <si>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</si>
  <si>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</si>
  <si>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</si>
  <si>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</si>
  <si>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</si>
  <si>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</si>
  <si>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</si>
  <si>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</si>
  <si>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</si>
  <si>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</si>
  <si>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</si>
  <si>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</si>
  <si>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</si>
  <si>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</si>
  <si>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</si>
  <si>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</si>
  <si>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</si>
  <si>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</si>
  <si>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</si>
  <si>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</si>
  <si>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</si>
  <si>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</si>
  <si>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</si>
  <si>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</si>
  <si>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</si>
  <si>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</si>
  <si>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</si>
  <si>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</si>
  <si>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</si>
  <si>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</si>
  <si>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</si>
  <si>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</si>
  <si>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</si>
  <si>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</si>
  <si>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</si>
  <si>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</si>
  <si>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</si>
  <si>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</si>
  <si>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</si>
  <si>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</si>
  <si>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</si>
  <si>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</si>
  <si>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</si>
  <si>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</si>
  <si>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</si>
  <si>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</si>
  <si>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</si>
  <si>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</si>
  <si>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</si>
  <si>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</si>
  <si>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</si>
  <si>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</si>
  <si>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</si>
  <si>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</si>
  <si>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</si>
  <si>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</si>
  <si>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</si>
  <si>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</si>
  <si>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</si>
  <si>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</si>
  <si>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</si>
  <si>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</si>
  <si>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</si>
  <si>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</si>
  <si>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</si>
  <si>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</si>
  <si>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</si>
  <si>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</si>
  <si>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</si>
  <si>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</si>
  <si>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</si>
  <si>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</si>
  <si>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介護サービス</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</si>
  <si>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</si>
  <si>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</si>
  <si>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</si>
  <si>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</si>
  <si>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</si>
  <si>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</si>
  <si>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</si>
  <si>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</si>
  <si>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</si>
  <si>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</si>
  <si>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</si>
  <si>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</si>
  <si>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</si>
  <si>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</si>
  <si>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</si>
  <si>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</si>
  <si>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</si>
  <si>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</si>
  <si>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</si>
  <si>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</si>
  <si>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</si>
  <si>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</si>
  <si>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</si>
  <si>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</si>
  <si>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</si>
  <si>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</si>
  <si>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</si>
  <si>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熊本県和水町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</si>
  <si>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</si>
  <si>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</si>
  <si>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</si>
  <si>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</si>
  <si>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</si>
  <si>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</si>
  <si>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</si>
  <si>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</si>
  <si>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</si>
  <si>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</si>
  <si>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</si>
  <si>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</si>
  <si>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</si>
  <si>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</si>
  <si>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</si>
  <si>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</si>
  <si>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</si>
  <si>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</si>
  <si>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</si>
  <si>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</si>
  <si>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</si>
  <si>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</si>
  <si>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</si>
  <si>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</si>
  <si>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</si>
  <si>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</si>
  <si>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</si>
  <si>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</si>
  <si>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</si>
  <si>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</si>
  <si>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</si>
  <si>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</si>
  <si>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</si>
  <si>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</si>
  <si>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</si>
  <si>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</si>
  <si>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特別養護老人ホーム事業会計</t>
    <phoneticPr fontId="5"/>
  </si>
  <si>
    <t>病院事業会計</t>
    <phoneticPr fontId="5"/>
  </si>
  <si>
    <t>法適用企業</t>
    <phoneticPr fontId="5"/>
  </si>
  <si>
    <t>簡易水道事業会計</t>
    <phoneticPr fontId="5"/>
  </si>
  <si>
    <t>法非適用企業</t>
    <phoneticPr fontId="5"/>
  </si>
  <si>
    <t>下水道事業会計</t>
    <phoneticPr fontId="5"/>
  </si>
  <si>
    <t>特定地域生活排水処理事業会計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</si>
  <si>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</si>
  <si>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</si>
  <si>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</si>
  <si>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</si>
  <si>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</si>
  <si>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</si>
  <si>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</si>
  <si>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</si>
  <si>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</si>
  <si>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</si>
  <si>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</si>
  <si>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</si>
  <si>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</si>
  <si>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</si>
  <si>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</si>
  <si>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</si>
  <si>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</si>
  <si>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</si>
  <si>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</si>
  <si>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</si>
  <si>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</si>
  <si>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</si>
  <si>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</si>
  <si>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</si>
  <si>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</si>
  <si>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</si>
  <si>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</si>
  <si>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</si>
  <si>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</si>
  <si>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</si>
  <si>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</si>
  <si>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</si>
  <si>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</si>
  <si>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</si>
  <si>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</si>
  <si>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</si>
  <si>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</si>
  <si>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</si>
  <si>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</si>
  <si>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</si>
  <si>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</si>
  <si>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</si>
  <si>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</si>
  <si>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</si>
  <si>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</si>
  <si>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</si>
  <si>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</si>
  <si>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</si>
  <si>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</si>
  <si>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</si>
  <si>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</si>
  <si>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</si>
  <si>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</si>
  <si>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</si>
  <si>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</si>
  <si>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</si>
  <si>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</si>
  <si>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</si>
  <si>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</si>
  <si>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</si>
  <si>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</si>
  <si>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</si>
  <si>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</si>
  <si>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</si>
  <si>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</si>
  <si>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</si>
  <si>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</si>
  <si>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</si>
  <si>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</si>
  <si>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</si>
  <si>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</si>
  <si>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</si>
  <si>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</si>
  <si>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</si>
  <si>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</si>
  <si>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</si>
  <si>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</si>
  <si>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</si>
  <si>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</si>
  <si>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</si>
  <si>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</si>
  <si>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</si>
  <si>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</si>
  <si>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</si>
  <si>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</si>
  <si>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</si>
  <si>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</si>
  <si>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</si>
  <si>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</si>
  <si>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</si>
  <si>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</si>
  <si>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</si>
  <si>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</si>
  <si>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</si>
  <si>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</si>
  <si>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</si>
  <si>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</si>
  <si>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</si>
  <si>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</si>
  <si>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</si>
  <si>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</si>
  <si>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</si>
  <si>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</si>
  <si>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</si>
  <si>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</si>
  <si>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</si>
  <si>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</si>
  <si>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</si>
  <si>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</si>
  <si>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</si>
  <si>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</si>
  <si>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</si>
  <si>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</si>
  <si>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</si>
  <si>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</si>
  <si>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</si>
  <si>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</si>
  <si>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</si>
  <si>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</si>
  <si>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</si>
  <si>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</si>
  <si>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</si>
  <si>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</si>
  <si>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</si>
  <si>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</si>
  <si>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</si>
  <si>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</si>
  <si>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</si>
  <si>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</si>
  <si>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</si>
  <si>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</si>
  <si>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</si>
  <si>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</si>
  <si>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</si>
  <si>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</si>
  <si>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1.93</t>
  </si>
  <si>
    <t>国民健康保険事業会計</t>
  </si>
  <si>
    <t>▲ 0.08</t>
  </si>
  <si>
    <t>一般会計</t>
  </si>
  <si>
    <t>病院事業会計</t>
  </si>
  <si>
    <t>介護保険事業会計</t>
  </si>
  <si>
    <t>特別養護老人ホーム事業会計</t>
  </si>
  <si>
    <t>簡易水道事業会計</t>
  </si>
  <si>
    <t>下水道事業会計</t>
  </si>
  <si>
    <t>特定地域生活排水処理事業会計</t>
  </si>
  <si>
    <t>その他会計（赤字）</t>
  </si>
  <si>
    <t>その他会計（黒字）</t>
  </si>
  <si>
    <t>菊水ロマン館</t>
    <rPh sb="0" eb="2">
      <t>キクスイ</t>
    </rPh>
    <rPh sb="5" eb="6">
      <t>カン</t>
    </rPh>
    <phoneticPr fontId="2"/>
  </si>
  <si>
    <t>熊本県市町村総合事務組合</t>
    <rPh sb="0" eb="3">
      <t>クマモトケン</t>
    </rPh>
    <rPh sb="3" eb="6">
      <t>シチョウソン</t>
    </rPh>
    <rPh sb="6" eb="8">
      <t>ソウゴウ</t>
    </rPh>
    <rPh sb="8" eb="10">
      <t>ジム</t>
    </rPh>
    <rPh sb="10" eb="12">
      <t>クミアイ</t>
    </rPh>
    <phoneticPr fontId="30"/>
  </si>
  <si>
    <t>有明広域行政事務組合</t>
    <rPh sb="0" eb="2">
      <t>アリアケ</t>
    </rPh>
    <rPh sb="2" eb="4">
      <t>コウイキ</t>
    </rPh>
    <rPh sb="4" eb="6">
      <t>ギョウセイ</t>
    </rPh>
    <rPh sb="6" eb="8">
      <t>ジム</t>
    </rPh>
    <rPh sb="8" eb="10">
      <t>クミアイ</t>
    </rPh>
    <phoneticPr fontId="30"/>
  </si>
  <si>
    <t>熊本県後期高齢者医療広域連合（一般会計）</t>
    <rPh sb="0" eb="2">
      <t>クマモト</t>
    </rPh>
    <rPh sb="2" eb="3">
      <t>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</si>
  <si>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2">
      <t>クマモト</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</si>
  <si>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</si>
  <si>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</si>
  <si>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</si>
  <si>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</si>
  <si>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</si>
  <si>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</si>
  <si>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</si>
  <si>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</si>
  <si>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</si>
  <si>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</si>
  <si>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</si>
  <si>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</si>
  <si>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</si>
  <si>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</si>
  <si>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において、類似団体平均値に比べて低いが、有形固定資産減価償却率が他団体と比較して高い。資産の維持補修や更新等が潜在的な将来負担となる可能性があるため今後も健全化を進めていく必要がある。</t>
    <rPh sb="0" eb="2">
      <t>ショウライ</t>
    </rPh>
    <rPh sb="2" eb="4">
      <t>フタン</t>
    </rPh>
    <rPh sb="4" eb="6">
      <t>ヒリツ</t>
    </rPh>
    <rPh sb="11" eb="13">
      <t>ルイジ</t>
    </rPh>
    <rPh sb="13" eb="15">
      <t>ダンタイ</t>
    </rPh>
    <rPh sb="15" eb="17">
      <t>ヘイキン</t>
    </rPh>
    <rPh sb="17" eb="18">
      <t>チ</t>
    </rPh>
    <rPh sb="19" eb="20">
      <t>クラ</t>
    </rPh>
    <rPh sb="22" eb="23">
      <t>ヒク</t>
    </rPh>
    <rPh sb="26" eb="28">
      <t>ユウケイ</t>
    </rPh>
    <rPh sb="28" eb="30">
      <t>コテイ</t>
    </rPh>
    <rPh sb="30" eb="32">
      <t>シサン</t>
    </rPh>
    <rPh sb="32" eb="34">
      <t>ゲンカ</t>
    </rPh>
    <rPh sb="34" eb="36">
      <t>ショウキャク</t>
    </rPh>
    <rPh sb="36" eb="37">
      <t>リツ</t>
    </rPh>
    <rPh sb="38" eb="39">
      <t>タ</t>
    </rPh>
    <rPh sb="39" eb="41">
      <t>ダンタイ</t>
    </rPh>
    <rPh sb="42" eb="44">
      <t>ヒカク</t>
    </rPh>
    <rPh sb="46" eb="47">
      <t>タカ</t>
    </rPh>
    <rPh sb="49" eb="51">
      <t>シサン</t>
    </rPh>
    <rPh sb="52" eb="54">
      <t>イジ</t>
    </rPh>
    <rPh sb="54" eb="56">
      <t>ホシュウ</t>
    </rPh>
    <rPh sb="57" eb="59">
      <t>コウシン</t>
    </rPh>
    <rPh sb="59" eb="60">
      <t>トウ</t>
    </rPh>
    <rPh sb="61" eb="64">
      <t>センザイテキ</t>
    </rPh>
    <rPh sb="65" eb="67">
      <t>ショウライ</t>
    </rPh>
    <rPh sb="67" eb="69">
      <t>フタン</t>
    </rPh>
    <rPh sb="72" eb="75">
      <t>カノウセイ</t>
    </rPh>
    <rPh sb="80" eb="82">
      <t>コンゴ</t>
    </rPh>
    <rPh sb="83" eb="86">
      <t>ケンゼンカ</t>
    </rPh>
    <rPh sb="87" eb="88">
      <t>スス</t>
    </rPh>
    <rPh sb="92" eb="94">
      <t>ヒツヨウ</t>
    </rPh>
    <phoneticPr fontId="5"/>
  </si>
  <si>
    <t>有形固定資産減価償却率</t>
    <phoneticPr fontId="5"/>
  </si>
  <si>
    <t>類似団体平均値と比較すると将来負担比率、実質公債費比率が低い傾向にある。平成27年度に比べて三加和地区小学校建設事業の起債償還が始まったことにより、大幅に増加している。菊水地区小学校統合事業等により今後は公債費が10億円近い額で推移していく見込みであり、実質公債費比率を上昇させる可能性があるため、起債抑制に努めていく必要がある。</t>
    <rPh sb="0" eb="2">
      <t>ルイジ</t>
    </rPh>
    <rPh sb="2" eb="4">
      <t>ダンタイ</t>
    </rPh>
    <rPh sb="4" eb="6">
      <t>ヘイキン</t>
    </rPh>
    <rPh sb="6" eb="7">
      <t>チ</t>
    </rPh>
    <rPh sb="8" eb="10">
      <t>ヒカク</t>
    </rPh>
    <rPh sb="13" eb="15">
      <t>ショウライ</t>
    </rPh>
    <rPh sb="15" eb="17">
      <t>フタン</t>
    </rPh>
    <rPh sb="17" eb="19">
      <t>ヒリツ</t>
    </rPh>
    <rPh sb="20" eb="22">
      <t>ジッシツ</t>
    </rPh>
    <rPh sb="22" eb="25">
      <t>コウサイヒ</t>
    </rPh>
    <rPh sb="25" eb="27">
      <t>ヒリツ</t>
    </rPh>
    <rPh sb="28" eb="29">
      <t>ヒク</t>
    </rPh>
    <rPh sb="30" eb="32">
      <t>ケイコウ</t>
    </rPh>
    <rPh sb="36" eb="38">
      <t>ヘイセイ</t>
    </rPh>
    <rPh sb="40" eb="41">
      <t>ネン</t>
    </rPh>
    <rPh sb="41" eb="42">
      <t>ド</t>
    </rPh>
    <rPh sb="43" eb="44">
      <t>クラ</t>
    </rPh>
    <rPh sb="46" eb="49">
      <t>ミカワ</t>
    </rPh>
    <rPh sb="49" eb="51">
      <t>チク</t>
    </rPh>
    <rPh sb="51" eb="54">
      <t>ショウガッコウ</t>
    </rPh>
    <rPh sb="54" eb="56">
      <t>ケンセツ</t>
    </rPh>
    <rPh sb="56" eb="58">
      <t>ジギョウ</t>
    </rPh>
    <rPh sb="59" eb="61">
      <t>キサイ</t>
    </rPh>
    <rPh sb="61" eb="63">
      <t>ショウカン</t>
    </rPh>
    <rPh sb="64" eb="65">
      <t>ハジ</t>
    </rPh>
    <rPh sb="74" eb="76">
      <t>オオハバ</t>
    </rPh>
    <rPh sb="77" eb="79">
      <t>ゾウカ</t>
    </rPh>
    <rPh sb="84" eb="86">
      <t>キクスイ</t>
    </rPh>
    <rPh sb="86" eb="88">
      <t>チク</t>
    </rPh>
    <rPh sb="88" eb="91">
      <t>ショウガッコウ</t>
    </rPh>
    <rPh sb="91" eb="93">
      <t>トウゴウ</t>
    </rPh>
    <rPh sb="93" eb="95">
      <t>ジギョウ</t>
    </rPh>
    <rPh sb="95" eb="96">
      <t>トウ</t>
    </rPh>
    <rPh sb="99" eb="101">
      <t>コンゴ</t>
    </rPh>
    <rPh sb="102" eb="104">
      <t>コウサイ</t>
    </rPh>
    <rPh sb="104" eb="105">
      <t>ヒ</t>
    </rPh>
    <rPh sb="108" eb="110">
      <t>オクエン</t>
    </rPh>
    <rPh sb="110" eb="111">
      <t>チカ</t>
    </rPh>
    <rPh sb="112" eb="113">
      <t>ガク</t>
    </rPh>
    <rPh sb="114" eb="116">
      <t>スイイ</t>
    </rPh>
    <rPh sb="120" eb="122">
      <t>ミコ</t>
    </rPh>
    <rPh sb="127" eb="129">
      <t>ジッシツ</t>
    </rPh>
    <rPh sb="129" eb="132">
      <t>コウサイヒ</t>
    </rPh>
    <rPh sb="132" eb="134">
      <t>ヒリツ</t>
    </rPh>
    <rPh sb="135" eb="137">
      <t>ジョウショウ</t>
    </rPh>
    <rPh sb="140" eb="143">
      <t>カノウセイ</t>
    </rPh>
    <rPh sb="149" eb="151">
      <t>キサイ</t>
    </rPh>
    <rPh sb="151" eb="153">
      <t>ヨクセイ</t>
    </rPh>
    <rPh sb="154" eb="155">
      <t>ツト</t>
    </rPh>
    <rPh sb="159" eb="16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</si>
</sst>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93741</c:v>
                </c:pt>
                <c:pt idx="4">
                  <c:v>107537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116751</c:v>
                </c:pt>
                <c:pt idx="1">
                  <c:v>140210</c:v>
                </c:pt>
                <c:pt idx="2">
                  <c:v>83039</c:v>
                </c:pt>
                <c:pt idx="3">
                  <c:v>50929</c:v>
                </c:pt>
                <c:pt idx="4">
                  <c:v>66001</c:v>
                </c:pt>
              </c:numCache>
            </c:numRef>
          </c:val>
          <c:smooth val="0"/>
        </c:ser>
        <c:dLbls>
          <c:showLegendKey val="0"/>
          <c:showVal val="0"/>
          <c:showCatName val="0"/>
          <c:showSerName val="0"/>
          <c:showPercent val="0"/>
          <c:showBubbleSize val="0"/>
        </c:dLbls>
        <c:marker val="1"/>
        <c:smooth val="0"/>
        <c:axId val="228177792"/>
        <c:axId val="233771008"/>
      </c:lineChart>
      <c:catAx>
        <c:axId val="2281777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3771008"/>
        <c:crosses val="autoZero"/>
        <c:auto val="1"/>
        <c:lblAlgn val="ctr"/>
        <c:lblOffset val="100"/>
        <c:tickLblSkip val="1"/>
        <c:tickMarkSkip val="1"/>
        <c:noMultiLvlLbl val="0"/>
      </c:catAx>
      <c:valAx>
        <c:axId val="2337710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177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15.59</c:v>
                </c:pt>
                <c:pt idx="1">
                  <c:v>21.97</c:v>
                </c:pt>
                <c:pt idx="2">
                  <c:v>17.25</c:v>
                </c:pt>
                <c:pt idx="3">
                  <c:v>20.39</c:v>
                </c:pt>
                <c:pt idx="4">
                  <c:v>18.59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56.57</c:v>
                </c:pt>
                <c:pt idx="1">
                  <c:v>55.8</c:v>
                </c:pt>
                <c:pt idx="2">
                  <c:v>66.89</c:v>
                </c:pt>
                <c:pt idx="3">
                  <c:v>68.180000000000007</c:v>
                </c:pt>
                <c:pt idx="4">
                  <c:v>68.819999999999993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6655616"/>
        <c:axId val="26666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14.61</c:v>
                </c:pt>
                <c:pt idx="1">
                  <c:v>6.64</c:v>
                </c:pt>
                <c:pt idx="2">
                  <c:v>6.39</c:v>
                </c:pt>
                <c:pt idx="3">
                  <c:v>7.26</c:v>
                </c:pt>
                <c:pt idx="4">
                  <c:v>-1.93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6655616"/>
        <c:axId val="266661888"/>
      </c:lineChart>
      <c:catAx>
        <c:axId val="266655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6661888"/>
        <c:crosses val="autoZero"/>
        <c:auto val="1"/>
        <c:lblAlgn val="ctr"/>
        <c:lblOffset val="100"/>
        <c:tickLblSkip val="1"/>
        <c:tickMarkSkip val="1"/>
        <c:noMultiLvlLbl val="0"/>
      </c:catAx>
      <c:valAx>
        <c:axId val="26666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655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0.28999999999999998</c:v>
                </c:pt>
                <c:pt idx="2">
                  <c:v>#N/A</c:v>
                </c:pt>
                <c:pt idx="3">
                  <c:v>0.27</c:v>
                </c:pt>
                <c:pt idx="4">
                  <c:v>#N/A</c:v>
                </c:pt>
                <c:pt idx="5">
                  <c:v>0.37</c:v>
                </c:pt>
                <c:pt idx="6">
                  <c:v>#N/A</c:v>
                </c:pt>
                <c:pt idx="7">
                  <c:v>0.15</c:v>
                </c:pt>
                <c:pt idx="8">
                  <c:v>#N/A</c:v>
                </c:pt>
                <c:pt idx="9">
                  <c:v>0.11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特定地域生活排水処理事業会計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0.56999999999999995</c:v>
                </c:pt>
                <c:pt idx="2">
                  <c:v>#N/A</c:v>
                </c:pt>
                <c:pt idx="3">
                  <c:v>0.52</c:v>
                </c:pt>
                <c:pt idx="4">
                  <c:v>#N/A</c:v>
                </c:pt>
                <c:pt idx="5">
                  <c:v>0.41</c:v>
                </c:pt>
                <c:pt idx="6">
                  <c:v>#N/A</c:v>
                </c:pt>
                <c:pt idx="7">
                  <c:v>0.36</c:v>
                </c:pt>
                <c:pt idx="8">
                  <c:v>#N/A</c:v>
                </c:pt>
                <c:pt idx="9">
                  <c:v>0.13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c:v>
                </c:pt>
                <c:pt idx="2">
                  <c:v>#N/A</c:v>
                </c:pt>
                <c:pt idx="3">
                  <c:v>0.26</c:v>
                </c:pt>
                <c:pt idx="4">
                  <c:v>#N/A</c:v>
                </c:pt>
                <c:pt idx="5">
                  <c:v>0.18</c:v>
                </c:pt>
                <c:pt idx="6">
                  <c:v>#N/A</c:v>
                </c:pt>
                <c:pt idx="7">
                  <c:v>0.22</c:v>
                </c:pt>
                <c:pt idx="8">
                  <c:v>#N/A</c:v>
                </c:pt>
                <c:pt idx="9">
                  <c:v>0.16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0.43</c:v>
                </c:pt>
                <c:pt idx="2">
                  <c:v>#N/A</c:v>
                </c:pt>
                <c:pt idx="3">
                  <c:v>0.41</c:v>
                </c:pt>
                <c:pt idx="4">
                  <c:v>#N/A</c:v>
                </c:pt>
                <c:pt idx="5">
                  <c:v>0.39</c:v>
                </c:pt>
                <c:pt idx="6">
                  <c:v>#N/A</c:v>
                </c:pt>
                <c:pt idx="7">
                  <c:v>0.37</c:v>
                </c:pt>
                <c:pt idx="8">
                  <c:v>#N/A</c:v>
                </c:pt>
                <c:pt idx="9">
                  <c:v>0.28000000000000003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特別養護老人ホーム事業会計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1.68</c:v>
                </c:pt>
                <c:pt idx="2">
                  <c:v>#N/A</c:v>
                </c:pt>
                <c:pt idx="3">
                  <c:v>0.81</c:v>
                </c:pt>
                <c:pt idx="4">
                  <c:v>#N/A</c:v>
                </c:pt>
                <c:pt idx="5">
                  <c:v>0.27</c:v>
                </c:pt>
                <c:pt idx="6">
                  <c:v>#N/A</c:v>
                </c:pt>
                <c:pt idx="7">
                  <c:v>0.53</c:v>
                </c:pt>
                <c:pt idx="8">
                  <c:v>#N/A</c:v>
                </c:pt>
                <c:pt idx="9">
                  <c:v>0.33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2.2599999999999998</c:v>
                </c:pt>
                <c:pt idx="2">
                  <c:v>#N/A</c:v>
                </c:pt>
                <c:pt idx="3">
                  <c:v>3.24</c:v>
                </c:pt>
                <c:pt idx="4">
                  <c:v>#N/A</c:v>
                </c:pt>
                <c:pt idx="5">
                  <c:v>4.1100000000000003</c:v>
                </c:pt>
                <c:pt idx="6">
                  <c:v>#N/A</c:v>
                </c:pt>
                <c:pt idx="7">
                  <c:v>3.25</c:v>
                </c:pt>
                <c:pt idx="8">
                  <c:v>#N/A</c:v>
                </c:pt>
                <c:pt idx="9">
                  <c:v>4.03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16.010000000000002</c:v>
                </c:pt>
                <c:pt idx="2">
                  <c:v>#N/A</c:v>
                </c:pt>
                <c:pt idx="3">
                  <c:v>16.46</c:v>
                </c:pt>
                <c:pt idx="4">
                  <c:v>#N/A</c:v>
                </c:pt>
                <c:pt idx="5">
                  <c:v>14.2</c:v>
                </c:pt>
                <c:pt idx="6">
                  <c:v>#N/A</c:v>
                </c:pt>
                <c:pt idx="7">
                  <c:v>14.9</c:v>
                </c:pt>
                <c:pt idx="8">
                  <c:v>#N/A</c:v>
                </c:pt>
                <c:pt idx="9">
                  <c:v>15.19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15.59</c:v>
                </c:pt>
                <c:pt idx="2">
                  <c:v>#N/A</c:v>
                </c:pt>
                <c:pt idx="3">
                  <c:v>21.96</c:v>
                </c:pt>
                <c:pt idx="4">
                  <c:v>#N/A</c:v>
                </c:pt>
                <c:pt idx="5">
                  <c:v>17.239999999999998</c:v>
                </c:pt>
                <c:pt idx="6">
                  <c:v>#N/A</c:v>
                </c:pt>
                <c:pt idx="7">
                  <c:v>20.38</c:v>
                </c:pt>
                <c:pt idx="8">
                  <c:v>#N/A</c:v>
                </c:pt>
                <c:pt idx="9">
                  <c:v>18.579999999999998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2.5099999999999998</c:v>
                </c:pt>
                <c:pt idx="2">
                  <c:v>#N/A</c:v>
                </c:pt>
                <c:pt idx="3">
                  <c:v>1.03</c:v>
                </c:pt>
                <c:pt idx="4">
                  <c:v>#N/A</c:v>
                </c:pt>
                <c:pt idx="5">
                  <c:v>0.75</c:v>
                </c:pt>
                <c:pt idx="6">
                  <c:v>#N/A</c:v>
                </c:pt>
                <c:pt idx="7">
                  <c:v>0.15</c:v>
                </c:pt>
                <c:pt idx="8">
                  <c:v>0.08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7088256"/>
        <c:axId val="267089792"/>
      </c:barChart>
      <c:catAx>
        <c:axId val="267088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7089792"/>
        <c:crosses val="autoZero"/>
        <c:auto val="1"/>
        <c:lblAlgn val="ctr"/>
        <c:lblOffset val="100"/>
        <c:tickLblSkip val="1"/>
        <c:tickMarkSkip val="1"/>
        <c:noMultiLvlLbl val="0"/>
      </c:catAx>
      <c:valAx>
        <c:axId val="267089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088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699</c:v>
                </c:pt>
                <c:pt idx="5">
                  <c:v>747</c:v>
                </c:pt>
                <c:pt idx="8">
                  <c:v>799</c:v>
                </c:pt>
                <c:pt idx="11">
                  <c:v>874</c:v>
                </c:pt>
                <c:pt idx="14">
                  <c:v>883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58</c:v>
                </c:pt>
                <c:pt idx="3">
                  <c:v>59</c:v>
                </c:pt>
                <c:pt idx="6">
                  <c:v>70</c:v>
                </c:pt>
                <c:pt idx="9">
                  <c:v>60</c:v>
                </c:pt>
                <c:pt idx="12">
                  <c:v>66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149</c:v>
                </c:pt>
                <c:pt idx="3">
                  <c:v>145</c:v>
                </c:pt>
                <c:pt idx="6">
                  <c:v>143</c:v>
                </c:pt>
                <c:pt idx="9">
                  <c:v>120</c:v>
                </c:pt>
                <c:pt idx="12">
                  <c:v>118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715</c:v>
                </c:pt>
                <c:pt idx="3">
                  <c:v>775</c:v>
                </c:pt>
                <c:pt idx="6">
                  <c:v>856</c:v>
                </c:pt>
                <c:pt idx="9">
                  <c:v>955</c:v>
                </c:pt>
                <c:pt idx="12">
                  <c:v>974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7393280"/>
        <c:axId val="157395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223</c:v>
                </c:pt>
                <c:pt idx="2">
                  <c:v>#N/A</c:v>
                </c:pt>
                <c:pt idx="3">
                  <c:v>#N/A</c:v>
                </c:pt>
                <c:pt idx="4">
                  <c:v>232</c:v>
                </c:pt>
                <c:pt idx="5">
                  <c:v>#N/A</c:v>
                </c:pt>
                <c:pt idx="6">
                  <c:v>#N/A</c:v>
                </c:pt>
                <c:pt idx="7">
                  <c:v>270</c:v>
                </c:pt>
                <c:pt idx="8">
                  <c:v>#N/A</c:v>
                </c:pt>
                <c:pt idx="9">
                  <c:v>#N/A</c:v>
                </c:pt>
                <c:pt idx="10">
                  <c:v>261</c:v>
                </c:pt>
                <c:pt idx="11">
                  <c:v>#N/A</c:v>
                </c:pt>
                <c:pt idx="12">
                  <c:v>#N/A</c:v>
                </c:pt>
                <c:pt idx="13">
                  <c:v>275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7393280"/>
        <c:axId val="157395200"/>
      </c:lineChart>
      <c:catAx>
        <c:axId val="15739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395200"/>
        <c:crosses val="autoZero"/>
        <c:auto val="1"/>
        <c:lblAlgn val="ctr"/>
        <c:lblOffset val="100"/>
        <c:tickLblSkip val="1"/>
        <c:tickMarkSkip val="1"/>
        <c:noMultiLvlLbl val="0"/>
      </c:catAx>
      <c:valAx>
        <c:axId val="157395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393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6873</c:v>
                </c:pt>
                <c:pt idx="5">
                  <c:v>6736</c:v>
                </c:pt>
                <c:pt idx="8">
                  <c:v>7292</c:v>
                </c:pt>
                <c:pt idx="11">
                  <c:v>6006</c:v>
                </c:pt>
                <c:pt idx="14">
                  <c:v>6528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6631</c:v>
                </c:pt>
                <c:pt idx="5">
                  <c:v>6678</c:v>
                </c:pt>
                <c:pt idx="8">
                  <c:v>6263</c:v>
                </c:pt>
                <c:pt idx="11">
                  <c:v>6467</c:v>
                </c:pt>
                <c:pt idx="14">
                  <c:v>6555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1658</c:v>
                </c:pt>
                <c:pt idx="3">
                  <c:v>1819</c:v>
                </c:pt>
                <c:pt idx="6">
                  <c:v>1655</c:v>
                </c:pt>
                <c:pt idx="9">
                  <c:v>1551</c:v>
                </c:pt>
                <c:pt idx="12">
                  <c:v>1362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294</c:v>
                </c:pt>
                <c:pt idx="3">
                  <c:v>306</c:v>
                </c:pt>
                <c:pt idx="6">
                  <c:v>269</c:v>
                </c:pt>
                <c:pt idx="9">
                  <c:v>291</c:v>
                </c:pt>
                <c:pt idx="12">
                  <c:v>326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1167</c:v>
                </c:pt>
                <c:pt idx="3">
                  <c:v>1100</c:v>
                </c:pt>
                <c:pt idx="6">
                  <c:v>980</c:v>
                </c:pt>
                <c:pt idx="9">
                  <c:v>964</c:v>
                </c:pt>
                <c:pt idx="12">
                  <c:v>907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7637</c:v>
                </c:pt>
                <c:pt idx="3">
                  <c:v>7919</c:v>
                </c:pt>
                <c:pt idx="6">
                  <c:v>8140</c:v>
                </c:pt>
                <c:pt idx="9">
                  <c:v>7748</c:v>
                </c:pt>
                <c:pt idx="12">
                  <c:v>7369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66705920"/>
        <c:axId val="266863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66705920"/>
        <c:axId val="266863744"/>
      </c:lineChart>
      <c:catAx>
        <c:axId val="26670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6863744"/>
        <c:crosses val="autoZero"/>
        <c:auto val="1"/>
        <c:lblAlgn val="ctr"/>
        <c:lblOffset val="100"/>
        <c:tickLblSkip val="1"/>
        <c:tickMarkSkip val="1"/>
        <c:noMultiLvlLbl val="0"/>
      </c:catAx>
      <c:valAx>
        <c:axId val="266863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70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60.1</c:v>
                </c:pt>
                <c:pt idx="4">
                  <c:v>61.6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55.6</c:v>
                </c:pt>
                <c:pt idx="4">
                  <c:v>60</c:v>
                </c:pt>
              </c:numCache>
            </c:numRef>
          </c:xVal>
          <c:yVal>
            <c:numRef>
              <c:f>公会計指標分析・財政指標組合せ分析表!$K$55:$O$55</c:f>
              <c:numCache>
                <c:formatCode>#,##0.0;"▲ "#,##0.0</c:formatCode>
                <c:ptCount val="5"/>
                <c:pt idx="3">
                  <c:v>58.9</c:v>
                </c:pt>
                <c:pt idx="4">
                  <c:v>51.4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9593472"/>
        <c:axId val="229595392"/>
      </c:scatterChart>
      <c:valAx>
        <c:axId val="229593472"/>
        <c:scaling>
          <c:orientation val="minMax"/>
          <c:max val="60.4"/>
          <c:min val="5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9595392"/>
        <c:crosses val="autoZero"/>
        <c:crossBetween val="midCat"/>
      </c:valAx>
      <c:valAx>
        <c:axId val="229595392"/>
        <c:scaling>
          <c:orientation val="minMax"/>
          <c:max val="60.2"/>
          <c:min val="50.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9593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6.8</c:v>
                </c:pt>
                <c:pt idx="1">
                  <c:v>6.5</c:v>
                </c:pt>
                <c:pt idx="2">
                  <c:v>6.4</c:v>
                </c:pt>
                <c:pt idx="3">
                  <c:v>6.7</c:v>
                </c:pt>
                <c:pt idx="4">
                  <c:v>7.1</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10.8</c:v>
                </c:pt>
                <c:pt idx="4">
                  <c:v>10.199999999999999</c:v>
                </c:pt>
              </c:numCache>
            </c:numRef>
          </c:xVal>
          <c:yVal>
            <c:numRef>
              <c:f>公会計指標分析・財政指標組合せ分析表!$K$77:$O$77</c:f>
              <c:numCache>
                <c:formatCode>#,##0.0;"▲ "#,##0.0</c:formatCode>
                <c:ptCount val="5"/>
                <c:pt idx="0">
                  <c:v>64.7</c:v>
                </c:pt>
                <c:pt idx="1">
                  <c:v>55.2</c:v>
                </c:pt>
                <c:pt idx="2">
                  <c:v>54</c:v>
                </c:pt>
                <c:pt idx="3">
                  <c:v>58.9</c:v>
                </c:pt>
                <c:pt idx="4">
                  <c:v>51.4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66821632"/>
        <c:axId val="266823552"/>
      </c:scatterChart>
      <c:valAx>
        <c:axId val="266821632"/>
        <c:scaling>
          <c:orientation val="minMax"/>
          <c:max val="13.6"/>
          <c:min val="10"/>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6823552"/>
        <c:crosses val="autoZero"/>
        <c:crossBetween val="midCat"/>
      </c:valAx>
      <c:valAx>
        <c:axId val="266823552"/>
        <c:scaling>
          <c:orientation val="minMax"/>
          <c:max val="67"/>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68216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合併後、元利償還金の元金以内での起債借入に努めてきているが、大型公共事業の償還が始まったことで平成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年度から大幅に増加した。平成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年頃に償還額はピークを迎えると予想している。今後は事業の優先順位等を十分検討し起債抑制に努めていく。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年度からマイナスで推移している。</a:t>
          </a:r>
        </a:p>
        <a:p>
          <a:r>
            <a:rPr kumimoji="1" lang="ja-JP" altLang="en-US" sz="1400">
              <a:latin typeface="ＭＳ ゴシック" pitchFamily="49" charset="-128"/>
              <a:ea typeface="ＭＳ ゴシック" pitchFamily="49" charset="-128"/>
            </a:rPr>
            <a:t>　現在は充当可能基金が十分にあるためであるが、今後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年の財政状況の見込みとしては、人口減</a:t>
          </a:r>
          <a:r>
            <a:rPr kumimoji="1" lang="ja-JP" altLang="en-US" sz="1400">
              <a:solidFill>
                <a:sysClr val="windowText" lastClr="000000"/>
              </a:solidFill>
              <a:latin typeface="ＭＳ ゴシック" pitchFamily="49" charset="-128"/>
              <a:ea typeface="ＭＳ ゴシック" pitchFamily="49" charset="-128"/>
            </a:rPr>
            <a:t>や普通交付税の合併算定替終了に伴う地方交付税の減少による影響から、基金の取崩しが避けられない</a:t>
          </a:r>
          <a:r>
            <a:rPr kumimoji="1" lang="ja-JP" altLang="en-US" sz="1400">
              <a:latin typeface="ＭＳ ゴシック" pitchFamily="49" charset="-128"/>
              <a:ea typeface="ＭＳ ゴシック" pitchFamily="49" charset="-128"/>
            </a:rPr>
            <a:t>予測であり、将来負担比率はプラスの数値に転じる見込みである。今後も事業実施の適正化を図り、財政の健全化に努める。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[ 61.6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年度から平成</a:t>
          </a:r>
          <a:r>
            <a:rPr kumimoji="1" lang="en-US" altLang="ja-JP" sz="1100">
              <a:latin typeface="ＭＳ Ｐゴシック"/>
            </a:rPr>
            <a:t>28</a:t>
          </a:r>
          <a:r>
            <a:rPr kumimoji="1" lang="ja-JP" altLang="en-US" sz="1100">
              <a:latin typeface="ＭＳ Ｐゴシック"/>
            </a:rPr>
            <a:t>年度にかけて有形固定資産減価償却率が、資産全体としての経年劣化によりやや上がっている傾向にある。</a:t>
          </a:r>
          <a:endParaRPr kumimoji="1" lang="en-US" altLang="ja-JP" sz="1100">
            <a:latin typeface="ＭＳ Ｐゴシック"/>
          </a:endParaRPr>
        </a:p>
        <a:p>
          <a:r>
            <a:rPr kumimoji="1" lang="ja-JP" altLang="en-US" sz="1100">
              <a:latin typeface="ＭＳ Ｐゴシック"/>
            </a:rPr>
            <a:t>　特に有形固定資産の大部分を占める道路橋りょう等のインフラ資産の減価償却累計率が類似団体平均値に比べ高いことから、適切な維持補修が今後必要となってくる。</a:t>
          </a: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60960</xdr:rowOff>
    </xdr:from>
    <xdr:to>
      <xdr:col>3</xdr:col>
      <xdr:colOff>1170940</xdr:colOff>
      <xdr:row>31</xdr:row>
      <xdr:rowOff>66040</xdr:rowOff>
    </xdr:to>
    <xdr:cxnSp macro="">
      <xdr:nvCxnSpPr>
        <xdr:cNvPr id="69" name="直線コネクタ 68"/>
        <xdr:cNvCxnSpPr/>
      </xdr:nvCxnSpPr>
      <xdr:spPr>
        <a:xfrm flipV="1">
          <a:off x="4760595" y="5471160"/>
          <a:ext cx="1270" cy="690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69867</xdr:rowOff>
    </xdr:from>
    <xdr:ext cx="405111" cy="259045"/>
    <xdr:sp macro="" textlink="">
      <xdr:nvSpPr>
        <xdr:cNvPr id="70" name="有形固定資産減価償却率最小値テキスト"/>
        <xdr:cNvSpPr txBox="1"/>
      </xdr:nvSpPr>
      <xdr:spPr>
        <a:xfrm>
          <a:off x="4813300"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3</xdr:col>
      <xdr:colOff>1082675</xdr:colOff>
      <xdr:row>31</xdr:row>
      <xdr:rowOff>66040</xdr:rowOff>
    </xdr:from>
    <xdr:to>
      <xdr:col>3</xdr:col>
      <xdr:colOff>1260475</xdr:colOff>
      <xdr:row>31</xdr:row>
      <xdr:rowOff>66040</xdr:rowOff>
    </xdr:to>
    <xdr:cxnSp macro="">
      <xdr:nvCxnSpPr>
        <xdr:cNvPr id="71" name="直線コネクタ 70"/>
        <xdr:cNvCxnSpPr/>
      </xdr:nvCxnSpPr>
      <xdr:spPr>
        <a:xfrm>
          <a:off x="4673600" y="616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7637</xdr:rowOff>
    </xdr:from>
    <xdr:ext cx="405111" cy="259045"/>
    <xdr:sp macro="" textlink="">
      <xdr:nvSpPr>
        <xdr:cNvPr id="72"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a:t>
          </a:r>
          <a:endParaRPr kumimoji="1" lang="ja-JP" altLang="en-US" sz="1000" b="1">
            <a:latin typeface="ＭＳ Ｐゴシック"/>
          </a:endParaRPr>
        </a:p>
      </xdr:txBody>
    </xdr:sp>
    <xdr:clientData/>
  </xdr:oneCellAnchor>
  <xdr:twoCellAnchor>
    <xdr:from>
      <xdr:col>3</xdr:col>
      <xdr:colOff>1082675</xdr:colOff>
      <xdr:row>27</xdr:row>
      <xdr:rowOff>60960</xdr:rowOff>
    </xdr:from>
    <xdr:to>
      <xdr:col>3</xdr:col>
      <xdr:colOff>1260475</xdr:colOff>
      <xdr:row>27</xdr:row>
      <xdr:rowOff>60960</xdr:rowOff>
    </xdr:to>
    <xdr:cxnSp macro="">
      <xdr:nvCxnSpPr>
        <xdr:cNvPr id="73" name="直線コネクタ 72"/>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162577</xdr:rowOff>
    </xdr:from>
    <xdr:ext cx="405111" cy="259045"/>
    <xdr:sp macro="" textlink="">
      <xdr:nvSpPr>
        <xdr:cNvPr id="74" name="有形固定資産減価償却率平均値テキスト"/>
        <xdr:cNvSpPr txBox="1"/>
      </xdr:nvSpPr>
      <xdr:spPr>
        <a:xfrm>
          <a:off x="4813300" y="5744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12700</xdr:rowOff>
    </xdr:from>
    <xdr:to>
      <xdr:col>3</xdr:col>
      <xdr:colOff>1222375</xdr:colOff>
      <xdr:row>29</xdr:row>
      <xdr:rowOff>114300</xdr:rowOff>
    </xdr:to>
    <xdr:sp macro="" textlink="">
      <xdr:nvSpPr>
        <xdr:cNvPr id="75" name="フローチャート : 判断 74"/>
        <xdr:cNvSpPr/>
      </xdr:nvSpPr>
      <xdr:spPr>
        <a:xfrm>
          <a:off x="47117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34</xdr:row>
      <xdr:rowOff>105410</xdr:rowOff>
    </xdr:from>
    <xdr:to>
      <xdr:col>3</xdr:col>
      <xdr:colOff>511175</xdr:colOff>
      <xdr:row>35</xdr:row>
      <xdr:rowOff>35560</xdr:rowOff>
    </xdr:to>
    <xdr:sp macro="" textlink="">
      <xdr:nvSpPr>
        <xdr:cNvPr id="76" name="フローチャート : 判断 75"/>
        <xdr:cNvSpPr/>
      </xdr:nvSpPr>
      <xdr:spPr>
        <a:xfrm>
          <a:off x="400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10160</xdr:rowOff>
    </xdr:from>
    <xdr:to>
      <xdr:col>3</xdr:col>
      <xdr:colOff>1222375</xdr:colOff>
      <xdr:row>27</xdr:row>
      <xdr:rowOff>111760</xdr:rowOff>
    </xdr:to>
    <xdr:sp macro="" textlink="">
      <xdr:nvSpPr>
        <xdr:cNvPr id="82" name="円/楕円 81"/>
        <xdr:cNvSpPr/>
      </xdr:nvSpPr>
      <xdr:spPr>
        <a:xfrm>
          <a:off x="47117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134637</xdr:rowOff>
    </xdr:from>
    <xdr:ext cx="405111" cy="259045"/>
    <xdr:sp macro="" textlink="">
      <xdr:nvSpPr>
        <xdr:cNvPr id="83" name="有形固定資産減価償却率該当値テキスト"/>
        <xdr:cNvSpPr txBox="1"/>
      </xdr:nvSpPr>
      <xdr:spPr>
        <a:xfrm>
          <a:off x="4813300" y="537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162560</xdr:rowOff>
    </xdr:from>
    <xdr:to>
      <xdr:col>3</xdr:col>
      <xdr:colOff>511175</xdr:colOff>
      <xdr:row>29</xdr:row>
      <xdr:rowOff>92710</xdr:rowOff>
    </xdr:to>
    <xdr:sp macro="" textlink="">
      <xdr:nvSpPr>
        <xdr:cNvPr id="84" name="円/楕円 83"/>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27</xdr:row>
      <xdr:rowOff>60960</xdr:rowOff>
    </xdr:from>
    <xdr:to>
      <xdr:col>3</xdr:col>
      <xdr:colOff>1171575</xdr:colOff>
      <xdr:row>29</xdr:row>
      <xdr:rowOff>41910</xdr:rowOff>
    </xdr:to>
    <xdr:cxnSp macro="">
      <xdr:nvCxnSpPr>
        <xdr:cNvPr id="85" name="直線コネクタ 84"/>
        <xdr:cNvCxnSpPr/>
      </xdr:nvCxnSpPr>
      <xdr:spPr>
        <a:xfrm flipV="1">
          <a:off x="4051300" y="5471160"/>
          <a:ext cx="711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35</xdr:row>
      <xdr:rowOff>26687</xdr:rowOff>
    </xdr:from>
    <xdr:ext cx="405111" cy="259045"/>
    <xdr:sp macro="" textlink="">
      <xdr:nvSpPr>
        <xdr:cNvPr id="86" name="n_1aveValue有形固定資産減価償却率"/>
        <xdr:cNvSpPr txBox="1"/>
      </xdr:nvSpPr>
      <xdr:spPr>
        <a:xfrm>
          <a:off x="3836043"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109237</xdr:rowOff>
    </xdr:from>
    <xdr:ext cx="405111" cy="259045"/>
    <xdr:sp macro="" textlink="">
      <xdr:nvSpPr>
        <xdr:cNvPr id="87" name="n_1mainValue有形固定資産減価償却率"/>
        <xdr:cNvSpPr txBox="1"/>
      </xdr:nvSpPr>
      <xdr:spPr>
        <a:xfrm>
          <a:off x="3836043"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57150</xdr:rowOff>
    </xdr:from>
    <xdr:to>
      <xdr:col>6</xdr:col>
      <xdr:colOff>510540</xdr:colOff>
      <xdr:row>41</xdr:row>
      <xdr:rowOff>0</xdr:rowOff>
    </xdr:to>
    <xdr:cxnSp macro="">
      <xdr:nvCxnSpPr>
        <xdr:cNvPr id="57" name="直線コネクタ 56"/>
        <xdr:cNvCxnSpPr/>
      </xdr:nvCxnSpPr>
      <xdr:spPr>
        <a:xfrm flipV="1">
          <a:off x="4634865" y="58864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3827</xdr:rowOff>
    </xdr:from>
    <xdr:ext cx="405111" cy="259045"/>
    <xdr:sp macro="" textlink="">
      <xdr:nvSpPr>
        <xdr:cNvPr id="58" name="【道路】&#10;有形固定資産減価償却率最小値テキスト"/>
        <xdr:cNvSpPr txBox="1"/>
      </xdr:nvSpPr>
      <xdr:spPr>
        <a:xfrm>
          <a:off x="47244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6</xdr:col>
      <xdr:colOff>422275</xdr:colOff>
      <xdr:row>41</xdr:row>
      <xdr:rowOff>0</xdr:rowOff>
    </xdr:from>
    <xdr:to>
      <xdr:col>6</xdr:col>
      <xdr:colOff>600075</xdr:colOff>
      <xdr:row>41</xdr:row>
      <xdr:rowOff>0</xdr:rowOff>
    </xdr:to>
    <xdr:cxnSp macro="">
      <xdr:nvCxnSpPr>
        <xdr:cNvPr id="59" name="直線コネクタ 58"/>
        <xdr:cNvCxnSpPr/>
      </xdr:nvCxnSpPr>
      <xdr:spPr>
        <a:xfrm>
          <a:off x="4546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3827</xdr:rowOff>
    </xdr:from>
    <xdr:ext cx="405111" cy="259045"/>
    <xdr:sp macro="" textlink="">
      <xdr:nvSpPr>
        <xdr:cNvPr id="60" name="【道路】&#10;有形固定資産減価償却率最大値テキスト"/>
        <xdr:cNvSpPr txBox="1"/>
      </xdr:nvSpPr>
      <xdr:spPr>
        <a:xfrm>
          <a:off x="4724400" y="566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34</xdr:row>
      <xdr:rowOff>57150</xdr:rowOff>
    </xdr:from>
    <xdr:to>
      <xdr:col>6</xdr:col>
      <xdr:colOff>600075</xdr:colOff>
      <xdr:row>34</xdr:row>
      <xdr:rowOff>57150</xdr:rowOff>
    </xdr:to>
    <xdr:cxnSp macro="">
      <xdr:nvCxnSpPr>
        <xdr:cNvPr id="61" name="直線コネクタ 60"/>
        <xdr:cNvCxnSpPr/>
      </xdr:nvCxnSpPr>
      <xdr:spPr>
        <a:xfrm>
          <a:off x="4546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137177</xdr:rowOff>
    </xdr:from>
    <xdr:ext cx="405111" cy="259045"/>
    <xdr:sp macro="" textlink="">
      <xdr:nvSpPr>
        <xdr:cNvPr id="62" name="【道路】&#10;有形固定資産減価償却率平均値テキスト"/>
        <xdr:cNvSpPr txBox="1"/>
      </xdr:nvSpPr>
      <xdr:spPr>
        <a:xfrm>
          <a:off x="47244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158750</xdr:rowOff>
    </xdr:from>
    <xdr:to>
      <xdr:col>6</xdr:col>
      <xdr:colOff>561975</xdr:colOff>
      <xdr:row>38</xdr:row>
      <xdr:rowOff>88900</xdr:rowOff>
    </xdr:to>
    <xdr:sp macro="" textlink="">
      <xdr:nvSpPr>
        <xdr:cNvPr id="63" name="フローチャート : 判断 62"/>
        <xdr:cNvSpPr/>
      </xdr:nvSpPr>
      <xdr:spPr>
        <a:xfrm>
          <a:off x="4584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42</xdr:row>
      <xdr:rowOff>6350</xdr:rowOff>
    </xdr:from>
    <xdr:to>
      <xdr:col>5</xdr:col>
      <xdr:colOff>409575</xdr:colOff>
      <xdr:row>42</xdr:row>
      <xdr:rowOff>107950</xdr:rowOff>
    </xdr:to>
    <xdr:sp macro="" textlink="">
      <xdr:nvSpPr>
        <xdr:cNvPr id="64" name="フローチャート : 判断 63"/>
        <xdr:cNvSpPr/>
      </xdr:nvSpPr>
      <xdr:spPr>
        <a:xfrm>
          <a:off x="3746500" y="72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6350</xdr:rowOff>
    </xdr:from>
    <xdr:to>
      <xdr:col>6</xdr:col>
      <xdr:colOff>561975</xdr:colOff>
      <xdr:row>34</xdr:row>
      <xdr:rowOff>107950</xdr:rowOff>
    </xdr:to>
    <xdr:sp macro="" textlink="">
      <xdr:nvSpPr>
        <xdr:cNvPr id="70" name="円/楕円 69"/>
        <xdr:cNvSpPr/>
      </xdr:nvSpPr>
      <xdr:spPr>
        <a:xfrm>
          <a:off x="4584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130827</xdr:rowOff>
    </xdr:from>
    <xdr:ext cx="405111" cy="259045"/>
    <xdr:sp macro="" textlink="">
      <xdr:nvSpPr>
        <xdr:cNvPr id="71" name="【道路】&#10;有形固定資産減価償却率該当値テキスト"/>
        <xdr:cNvSpPr txBox="1"/>
      </xdr:nvSpPr>
      <xdr:spPr>
        <a:xfrm>
          <a:off x="4724400"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139700</xdr:rowOff>
    </xdr:from>
    <xdr:to>
      <xdr:col>5</xdr:col>
      <xdr:colOff>409575</xdr:colOff>
      <xdr:row>35</xdr:row>
      <xdr:rowOff>69850</xdr:rowOff>
    </xdr:to>
    <xdr:sp macro="" textlink="">
      <xdr:nvSpPr>
        <xdr:cNvPr id="72" name="円/楕円 71"/>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57150</xdr:rowOff>
    </xdr:from>
    <xdr:to>
      <xdr:col>6</xdr:col>
      <xdr:colOff>511175</xdr:colOff>
      <xdr:row>35</xdr:row>
      <xdr:rowOff>19050</xdr:rowOff>
    </xdr:to>
    <xdr:cxnSp macro="">
      <xdr:nvCxnSpPr>
        <xdr:cNvPr id="73" name="直線コネクタ 72"/>
        <xdr:cNvCxnSpPr/>
      </xdr:nvCxnSpPr>
      <xdr:spPr>
        <a:xfrm flipV="1">
          <a:off x="3797300" y="5886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42</xdr:row>
      <xdr:rowOff>99077</xdr:rowOff>
    </xdr:from>
    <xdr:ext cx="405111" cy="259045"/>
    <xdr:sp macro="" textlink="">
      <xdr:nvSpPr>
        <xdr:cNvPr id="74" name="n_1aveValue【道路】&#10;有形固定資産減価償却率"/>
        <xdr:cNvSpPr txBox="1"/>
      </xdr:nvSpPr>
      <xdr:spPr>
        <a:xfrm>
          <a:off x="3582043"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86377</xdr:rowOff>
    </xdr:from>
    <xdr:ext cx="405111" cy="259045"/>
    <xdr:sp macro="" textlink="">
      <xdr:nvSpPr>
        <xdr:cNvPr id="75" name="n_1mainValue【道路】&#10;有形固定資産減価償却率"/>
        <xdr:cNvSpPr txBox="1"/>
      </xdr:nvSpPr>
      <xdr:spPr>
        <a:xfrm>
          <a:off x="3582043"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43</xdr:row>
      <xdr:rowOff>105427</xdr:rowOff>
    </xdr:from>
    <xdr:ext cx="531299" cy="259045"/>
    <xdr:sp macro="" textlink="">
      <xdr:nvSpPr>
        <xdr:cNvPr id="86" name="テキスト ボックス 85"/>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8" name="テキスト ボックス 87"/>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51381</xdr:rowOff>
    </xdr:from>
    <xdr:to>
      <xdr:col>15</xdr:col>
      <xdr:colOff>180340</xdr:colOff>
      <xdr:row>42</xdr:row>
      <xdr:rowOff>15001</xdr:rowOff>
    </xdr:to>
    <xdr:cxnSp macro="">
      <xdr:nvCxnSpPr>
        <xdr:cNvPr id="102" name="直線コネクタ 101"/>
        <xdr:cNvCxnSpPr/>
      </xdr:nvCxnSpPr>
      <xdr:spPr>
        <a:xfrm flipV="1">
          <a:off x="10476865" y="5880681"/>
          <a:ext cx="0" cy="133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18828</xdr:rowOff>
    </xdr:from>
    <xdr:ext cx="534377" cy="259045"/>
    <xdr:sp macro="" textlink="">
      <xdr:nvSpPr>
        <xdr:cNvPr id="103" name="【道路】&#10;一人当たり延長最小値テキスト"/>
        <xdr:cNvSpPr txBox="1"/>
      </xdr:nvSpPr>
      <xdr:spPr>
        <a:xfrm>
          <a:off x="10566400" y="72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22.374</a:t>
          </a:r>
          <a:endParaRPr kumimoji="1" lang="ja-JP" altLang="en-US" sz="1000" b="1">
            <a:latin typeface="ＭＳ Ｐゴシック"/>
          </a:endParaRPr>
        </a:p>
      </xdr:txBody>
    </xdr:sp>
    <xdr:clientData/>
  </xdr:oneCellAnchor>
  <xdr:twoCellAnchor>
    <xdr:from>
      <xdr:col>15</xdr:col>
      <xdr:colOff>92075</xdr:colOff>
      <xdr:row>42</xdr:row>
      <xdr:rowOff>15001</xdr:rowOff>
    </xdr:from>
    <xdr:to>
      <xdr:col>15</xdr:col>
      <xdr:colOff>269875</xdr:colOff>
      <xdr:row>42</xdr:row>
      <xdr:rowOff>15001</xdr:rowOff>
    </xdr:to>
    <xdr:cxnSp macro="">
      <xdr:nvCxnSpPr>
        <xdr:cNvPr id="104" name="直線コネクタ 103"/>
        <xdr:cNvCxnSpPr/>
      </xdr:nvCxnSpPr>
      <xdr:spPr>
        <a:xfrm>
          <a:off x="10388600" y="7215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169508</xdr:rowOff>
    </xdr:from>
    <xdr:ext cx="534377" cy="259045"/>
    <xdr:sp macro="" textlink="">
      <xdr:nvSpPr>
        <xdr:cNvPr id="105" name="【道路】&#10;一人当たり延長最大値テキスト"/>
        <xdr:cNvSpPr txBox="1"/>
      </xdr:nvSpPr>
      <xdr:spPr>
        <a:xfrm>
          <a:off x="10566400" y="56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63.260</a:t>
          </a:r>
          <a:endParaRPr kumimoji="1" lang="ja-JP" altLang="en-US" sz="1000" b="1">
            <a:latin typeface="ＭＳ Ｐゴシック"/>
          </a:endParaRPr>
        </a:p>
      </xdr:txBody>
    </xdr:sp>
    <xdr:clientData/>
  </xdr:oneCellAnchor>
  <xdr:twoCellAnchor>
    <xdr:from>
      <xdr:col>15</xdr:col>
      <xdr:colOff>92075</xdr:colOff>
      <xdr:row>34</xdr:row>
      <xdr:rowOff>51381</xdr:rowOff>
    </xdr:from>
    <xdr:to>
      <xdr:col>15</xdr:col>
      <xdr:colOff>269875</xdr:colOff>
      <xdr:row>34</xdr:row>
      <xdr:rowOff>51381</xdr:rowOff>
    </xdr:to>
    <xdr:cxnSp macro="">
      <xdr:nvCxnSpPr>
        <xdr:cNvPr id="106" name="直線コネクタ 105"/>
        <xdr:cNvCxnSpPr/>
      </xdr:nvCxnSpPr>
      <xdr:spPr>
        <a:xfrm>
          <a:off x="10388600" y="58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20779</xdr:rowOff>
    </xdr:from>
    <xdr:ext cx="534377" cy="259045"/>
    <xdr:sp macro="" textlink="">
      <xdr:nvSpPr>
        <xdr:cNvPr id="107" name="【道路】&#10;一人当たり延長平均値テキスト"/>
        <xdr:cNvSpPr txBox="1"/>
      </xdr:nvSpPr>
      <xdr:spPr>
        <a:xfrm>
          <a:off x="10566400" y="653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37.092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169352</xdr:rowOff>
    </xdr:from>
    <xdr:to>
      <xdr:col>15</xdr:col>
      <xdr:colOff>231775</xdr:colOff>
      <xdr:row>39</xdr:row>
      <xdr:rowOff>99502</xdr:rowOff>
    </xdr:to>
    <xdr:sp macro="" textlink="">
      <xdr:nvSpPr>
        <xdr:cNvPr id="108" name="フローチャート : 判断 107"/>
        <xdr:cNvSpPr/>
      </xdr:nvSpPr>
      <xdr:spPr>
        <a:xfrm>
          <a:off x="10426700" y="668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83465</xdr:rowOff>
    </xdr:from>
    <xdr:to>
      <xdr:col>14</xdr:col>
      <xdr:colOff>79375</xdr:colOff>
      <xdr:row>39</xdr:row>
      <xdr:rowOff>13615</xdr:rowOff>
    </xdr:to>
    <xdr:sp macro="" textlink="">
      <xdr:nvSpPr>
        <xdr:cNvPr id="109" name="フローチャート : 判断 108"/>
        <xdr:cNvSpPr/>
      </xdr:nvSpPr>
      <xdr:spPr>
        <a:xfrm>
          <a:off x="9588500" y="65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124971</xdr:rowOff>
    </xdr:from>
    <xdr:to>
      <xdr:col>15</xdr:col>
      <xdr:colOff>231775</xdr:colOff>
      <xdr:row>41</xdr:row>
      <xdr:rowOff>55121</xdr:rowOff>
    </xdr:to>
    <xdr:sp macro="" textlink="">
      <xdr:nvSpPr>
        <xdr:cNvPr id="115" name="円/楕円 114"/>
        <xdr:cNvSpPr/>
      </xdr:nvSpPr>
      <xdr:spPr>
        <a:xfrm>
          <a:off x="10426700" y="69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103398</xdr:rowOff>
    </xdr:from>
    <xdr:ext cx="534377" cy="259045"/>
    <xdr:sp macro="" textlink="">
      <xdr:nvSpPr>
        <xdr:cNvPr id="116" name="【道路】&#10;一人当たり延長該当値テキスト"/>
        <xdr:cNvSpPr txBox="1"/>
      </xdr:nvSpPr>
      <xdr:spPr>
        <a:xfrm>
          <a:off x="10566400" y="696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27.951</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137349</xdr:rowOff>
    </xdr:from>
    <xdr:to>
      <xdr:col>14</xdr:col>
      <xdr:colOff>79375</xdr:colOff>
      <xdr:row>41</xdr:row>
      <xdr:rowOff>67499</xdr:rowOff>
    </xdr:to>
    <xdr:sp macro="" textlink="">
      <xdr:nvSpPr>
        <xdr:cNvPr id="117" name="円/楕円 116"/>
        <xdr:cNvSpPr/>
      </xdr:nvSpPr>
      <xdr:spPr>
        <a:xfrm>
          <a:off x="9588500" y="69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4321</xdr:rowOff>
    </xdr:from>
    <xdr:to>
      <xdr:col>15</xdr:col>
      <xdr:colOff>180975</xdr:colOff>
      <xdr:row>41</xdr:row>
      <xdr:rowOff>16699</xdr:rowOff>
    </xdr:to>
    <xdr:cxnSp macro="">
      <xdr:nvCxnSpPr>
        <xdr:cNvPr id="118" name="直線コネクタ 117"/>
        <xdr:cNvCxnSpPr/>
      </xdr:nvCxnSpPr>
      <xdr:spPr>
        <a:xfrm flipV="1">
          <a:off x="9639300" y="7033771"/>
          <a:ext cx="8382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30141</xdr:rowOff>
    </xdr:from>
    <xdr:ext cx="534377" cy="259045"/>
    <xdr:sp macro="" textlink="">
      <xdr:nvSpPr>
        <xdr:cNvPr id="119" name="n_1aveValue【道路】&#10;一人当たり延長"/>
        <xdr:cNvSpPr txBox="1"/>
      </xdr:nvSpPr>
      <xdr:spPr>
        <a:xfrm>
          <a:off x="9359410" y="63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39.722</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58626</xdr:rowOff>
    </xdr:from>
    <xdr:ext cx="534377" cy="259045"/>
    <xdr:sp macro="" textlink="">
      <xdr:nvSpPr>
        <xdr:cNvPr id="120" name="n_1mainValue【道路】&#10;一人当たり延長"/>
        <xdr:cNvSpPr txBox="1"/>
      </xdr:nvSpPr>
      <xdr:spPr>
        <a:xfrm>
          <a:off x="9359410" y="70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1" name="テキスト ボックス 13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41" name="テキスト ボックス 14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3" name="テキスト ボックス 14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68580</xdr:rowOff>
    </xdr:from>
    <xdr:to>
      <xdr:col>6</xdr:col>
      <xdr:colOff>510540</xdr:colOff>
      <xdr:row>60</xdr:row>
      <xdr:rowOff>68580</xdr:rowOff>
    </xdr:to>
    <xdr:cxnSp macro="">
      <xdr:nvCxnSpPr>
        <xdr:cNvPr id="145" name="直線コネクタ 144"/>
        <xdr:cNvCxnSpPr/>
      </xdr:nvCxnSpPr>
      <xdr:spPr>
        <a:xfrm flipV="1">
          <a:off x="4634865" y="966978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72407</xdr:rowOff>
    </xdr:from>
    <xdr:ext cx="405111" cy="259045"/>
    <xdr:sp macro="" textlink="">
      <xdr:nvSpPr>
        <xdr:cNvPr id="146" name="【橋りょう・トンネル】&#10;有形固定資産減価償却率最小値テキスト"/>
        <xdr:cNvSpPr txBox="1"/>
      </xdr:nvSpPr>
      <xdr:spPr>
        <a:xfrm>
          <a:off x="47244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54.1</a:t>
          </a:r>
          <a:endParaRPr kumimoji="1" lang="ja-JP" altLang="en-US" sz="1000" b="1">
            <a:latin typeface="ＭＳ Ｐゴシック"/>
          </a:endParaRPr>
        </a:p>
      </xdr:txBody>
    </xdr:sp>
    <xdr:clientData/>
  </xdr:oneCellAnchor>
  <xdr:twoCellAnchor>
    <xdr:from>
      <xdr:col>6</xdr:col>
      <xdr:colOff>422275</xdr:colOff>
      <xdr:row>60</xdr:row>
      <xdr:rowOff>68580</xdr:rowOff>
    </xdr:from>
    <xdr:to>
      <xdr:col>6</xdr:col>
      <xdr:colOff>600075</xdr:colOff>
      <xdr:row>60</xdr:row>
      <xdr:rowOff>68580</xdr:rowOff>
    </xdr:to>
    <xdr:cxnSp macro="">
      <xdr:nvCxnSpPr>
        <xdr:cNvPr id="147" name="直線コネクタ 146"/>
        <xdr:cNvCxnSpPr/>
      </xdr:nvCxnSpPr>
      <xdr:spPr>
        <a:xfrm>
          <a:off x="4546600" y="10355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15257</xdr:rowOff>
    </xdr:from>
    <xdr:ext cx="405111" cy="259045"/>
    <xdr:sp macro="" textlink="">
      <xdr:nvSpPr>
        <xdr:cNvPr id="148" name="【橋りょう・トンネル】&#10;有形固定資産減価償却率最大値テキスト"/>
        <xdr:cNvSpPr txBox="1"/>
      </xdr:nvSpPr>
      <xdr:spPr>
        <a:xfrm>
          <a:off x="47244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56</xdr:row>
      <xdr:rowOff>68580</xdr:rowOff>
    </xdr:from>
    <xdr:to>
      <xdr:col>6</xdr:col>
      <xdr:colOff>600075</xdr:colOff>
      <xdr:row>56</xdr:row>
      <xdr:rowOff>68580</xdr:rowOff>
    </xdr:to>
    <xdr:cxnSp macro="">
      <xdr:nvCxnSpPr>
        <xdr:cNvPr id="149" name="直線コネクタ 148"/>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140987</xdr:rowOff>
    </xdr:from>
    <xdr:ext cx="405111" cy="259045"/>
    <xdr:sp macro="" textlink="">
      <xdr:nvSpPr>
        <xdr:cNvPr id="150" name="【橋りょう・トンネル】&#10;有形固定資産減価償却率平均値テキスト"/>
        <xdr:cNvSpPr txBox="1"/>
      </xdr:nvSpPr>
      <xdr:spPr>
        <a:xfrm>
          <a:off x="4724400" y="1008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162560</xdr:rowOff>
    </xdr:from>
    <xdr:to>
      <xdr:col>6</xdr:col>
      <xdr:colOff>561975</xdr:colOff>
      <xdr:row>59</xdr:row>
      <xdr:rowOff>92710</xdr:rowOff>
    </xdr:to>
    <xdr:sp macro="" textlink="">
      <xdr:nvSpPr>
        <xdr:cNvPr id="151" name="フローチャート : 判断 150"/>
        <xdr:cNvSpPr/>
      </xdr:nvSpPr>
      <xdr:spPr>
        <a:xfrm>
          <a:off x="4584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63</xdr:row>
      <xdr:rowOff>97790</xdr:rowOff>
    </xdr:from>
    <xdr:to>
      <xdr:col>5</xdr:col>
      <xdr:colOff>409575</xdr:colOff>
      <xdr:row>64</xdr:row>
      <xdr:rowOff>27940</xdr:rowOff>
    </xdr:to>
    <xdr:sp macro="" textlink="">
      <xdr:nvSpPr>
        <xdr:cNvPr id="152" name="フローチャート : 判断 151"/>
        <xdr:cNvSpPr/>
      </xdr:nvSpPr>
      <xdr:spPr>
        <a:xfrm>
          <a:off x="3746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17780</xdr:rowOff>
    </xdr:from>
    <xdr:to>
      <xdr:col>6</xdr:col>
      <xdr:colOff>561975</xdr:colOff>
      <xdr:row>56</xdr:row>
      <xdr:rowOff>119380</xdr:rowOff>
    </xdr:to>
    <xdr:sp macro="" textlink="">
      <xdr:nvSpPr>
        <xdr:cNvPr id="158" name="円/楕円 157"/>
        <xdr:cNvSpPr/>
      </xdr:nvSpPr>
      <xdr:spPr>
        <a:xfrm>
          <a:off x="4584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142257</xdr:rowOff>
    </xdr:from>
    <xdr:ext cx="405111" cy="259045"/>
    <xdr:sp macro="" textlink="">
      <xdr:nvSpPr>
        <xdr:cNvPr id="159" name="【橋りょう・トンネル】&#10;有形固定資産減価償却率該当値テキスト"/>
        <xdr:cNvSpPr txBox="1"/>
      </xdr:nvSpPr>
      <xdr:spPr>
        <a:xfrm>
          <a:off x="4724400"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132080</xdr:rowOff>
    </xdr:from>
    <xdr:to>
      <xdr:col>5</xdr:col>
      <xdr:colOff>409575</xdr:colOff>
      <xdr:row>57</xdr:row>
      <xdr:rowOff>62230</xdr:rowOff>
    </xdr:to>
    <xdr:sp macro="" textlink="">
      <xdr:nvSpPr>
        <xdr:cNvPr id="160" name="円/楕円 159"/>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68580</xdr:rowOff>
    </xdr:from>
    <xdr:to>
      <xdr:col>6</xdr:col>
      <xdr:colOff>511175</xdr:colOff>
      <xdr:row>57</xdr:row>
      <xdr:rowOff>11430</xdr:rowOff>
    </xdr:to>
    <xdr:cxnSp macro="">
      <xdr:nvCxnSpPr>
        <xdr:cNvPr id="161" name="直線コネクタ 160"/>
        <xdr:cNvCxnSpPr/>
      </xdr:nvCxnSpPr>
      <xdr:spPr>
        <a:xfrm flipV="1">
          <a:off x="3797300" y="96697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64</xdr:row>
      <xdr:rowOff>19067</xdr:rowOff>
    </xdr:from>
    <xdr:ext cx="405111" cy="259045"/>
    <xdr:sp macro="" textlink="">
      <xdr:nvSpPr>
        <xdr:cNvPr id="162" name="n_1aveValue【橋りょう・トンネル】&#10;有形固定資産減価償却率"/>
        <xdr:cNvSpPr txBox="1"/>
      </xdr:nvSpPr>
      <xdr:spPr>
        <a:xfrm>
          <a:off x="3582043"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78757</xdr:rowOff>
    </xdr:from>
    <xdr:ext cx="405111" cy="259045"/>
    <xdr:sp macro="" textlink="">
      <xdr:nvSpPr>
        <xdr:cNvPr id="163" name="n_1mainValue【橋りょう・トンネル】&#10;有形固定資産減価償却率"/>
        <xdr:cNvSpPr txBox="1"/>
      </xdr:nvSpPr>
      <xdr:spPr>
        <a:xfrm>
          <a:off x="3582043"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7" name="テキスト ボックス 17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9" name="テキスト ボックス 17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1" name="テキスト ボックス 18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3" name="テキスト ボックス 18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5" name="テキスト ボックス 18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59</xdr:row>
      <xdr:rowOff>5776</xdr:rowOff>
    </xdr:from>
    <xdr:to>
      <xdr:col>15</xdr:col>
      <xdr:colOff>180340</xdr:colOff>
      <xdr:row>63</xdr:row>
      <xdr:rowOff>95294</xdr:rowOff>
    </xdr:to>
    <xdr:cxnSp macro="">
      <xdr:nvCxnSpPr>
        <xdr:cNvPr id="187" name="直線コネクタ 186"/>
        <xdr:cNvCxnSpPr/>
      </xdr:nvCxnSpPr>
      <xdr:spPr>
        <a:xfrm flipV="1">
          <a:off x="10476865" y="10121326"/>
          <a:ext cx="0" cy="77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99121</xdr:rowOff>
    </xdr:from>
    <xdr:ext cx="534377" cy="259045"/>
    <xdr:sp macro="" textlink="">
      <xdr:nvSpPr>
        <xdr:cNvPr id="188" name="【橋りょう・トンネル】&#10;一人当たり有形固定資産（償却資産）額最小値テキスト"/>
        <xdr:cNvSpPr txBox="1"/>
      </xdr:nvSpPr>
      <xdr:spPr>
        <a:xfrm>
          <a:off x="10566400" y="1090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79,977</a:t>
          </a:r>
          <a:endParaRPr kumimoji="1" lang="ja-JP" altLang="en-US" sz="1000" b="1">
            <a:latin typeface="ＭＳ Ｐゴシック"/>
          </a:endParaRPr>
        </a:p>
      </xdr:txBody>
    </xdr:sp>
    <xdr:clientData/>
  </xdr:oneCellAnchor>
  <xdr:twoCellAnchor>
    <xdr:from>
      <xdr:col>15</xdr:col>
      <xdr:colOff>92075</xdr:colOff>
      <xdr:row>63</xdr:row>
      <xdr:rowOff>95294</xdr:rowOff>
    </xdr:from>
    <xdr:to>
      <xdr:col>15</xdr:col>
      <xdr:colOff>269875</xdr:colOff>
      <xdr:row>63</xdr:row>
      <xdr:rowOff>95294</xdr:rowOff>
    </xdr:to>
    <xdr:cxnSp macro="">
      <xdr:nvCxnSpPr>
        <xdr:cNvPr id="189" name="直線コネクタ 188"/>
        <xdr:cNvCxnSpPr/>
      </xdr:nvCxnSpPr>
      <xdr:spPr>
        <a:xfrm>
          <a:off x="10388600" y="1089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123903</xdr:rowOff>
    </xdr:from>
    <xdr:ext cx="599010" cy="259045"/>
    <xdr:sp macro="" textlink="">
      <xdr:nvSpPr>
        <xdr:cNvPr id="190" name="【橋りょう・トンネル】&#10;一人当たり有形固定資産（償却資産）額最大値テキスト"/>
        <xdr:cNvSpPr txBox="1"/>
      </xdr:nvSpPr>
      <xdr:spPr>
        <a:xfrm>
          <a:off x="10566400" y="989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486,968</a:t>
          </a:r>
          <a:endParaRPr kumimoji="1" lang="ja-JP" altLang="en-US" sz="1000" b="1">
            <a:latin typeface="ＭＳ Ｐゴシック"/>
          </a:endParaRPr>
        </a:p>
      </xdr:txBody>
    </xdr:sp>
    <xdr:clientData/>
  </xdr:oneCellAnchor>
  <xdr:twoCellAnchor>
    <xdr:from>
      <xdr:col>15</xdr:col>
      <xdr:colOff>92075</xdr:colOff>
      <xdr:row>59</xdr:row>
      <xdr:rowOff>5776</xdr:rowOff>
    </xdr:from>
    <xdr:to>
      <xdr:col>15</xdr:col>
      <xdr:colOff>269875</xdr:colOff>
      <xdr:row>59</xdr:row>
      <xdr:rowOff>5776</xdr:rowOff>
    </xdr:to>
    <xdr:cxnSp macro="">
      <xdr:nvCxnSpPr>
        <xdr:cNvPr id="191" name="直線コネクタ 190"/>
        <xdr:cNvCxnSpPr/>
      </xdr:nvCxnSpPr>
      <xdr:spPr>
        <a:xfrm>
          <a:off x="10388600" y="10121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96384</xdr:rowOff>
    </xdr:from>
    <xdr:ext cx="599010" cy="259045"/>
    <xdr:sp macro="" textlink="">
      <xdr:nvSpPr>
        <xdr:cNvPr id="192" name="【橋りょう・トンネル】&#10;一人当たり有形固定資産（償却資産）額平均値テキスト"/>
        <xdr:cNvSpPr txBox="1"/>
      </xdr:nvSpPr>
      <xdr:spPr>
        <a:xfrm>
          <a:off x="10566400" y="10383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244,747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73507</xdr:rowOff>
    </xdr:from>
    <xdr:to>
      <xdr:col>15</xdr:col>
      <xdr:colOff>231775</xdr:colOff>
      <xdr:row>62</xdr:row>
      <xdr:rowOff>3657</xdr:rowOff>
    </xdr:to>
    <xdr:sp macro="" textlink="">
      <xdr:nvSpPr>
        <xdr:cNvPr id="193" name="フローチャート : 判断 192"/>
        <xdr:cNvSpPr/>
      </xdr:nvSpPr>
      <xdr:spPr>
        <a:xfrm>
          <a:off x="10426700" y="1053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26577</xdr:rowOff>
    </xdr:from>
    <xdr:to>
      <xdr:col>14</xdr:col>
      <xdr:colOff>79375</xdr:colOff>
      <xdr:row>56</xdr:row>
      <xdr:rowOff>128177</xdr:rowOff>
    </xdr:to>
    <xdr:sp macro="" textlink="">
      <xdr:nvSpPr>
        <xdr:cNvPr id="194" name="フローチャート : 判断 193"/>
        <xdr:cNvSpPr/>
      </xdr:nvSpPr>
      <xdr:spPr>
        <a:xfrm>
          <a:off x="9588500" y="96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44494</xdr:rowOff>
    </xdr:from>
    <xdr:to>
      <xdr:col>15</xdr:col>
      <xdr:colOff>231775</xdr:colOff>
      <xdr:row>63</xdr:row>
      <xdr:rowOff>146094</xdr:rowOff>
    </xdr:to>
    <xdr:sp macro="" textlink="">
      <xdr:nvSpPr>
        <xdr:cNvPr id="200" name="円/楕円 199"/>
        <xdr:cNvSpPr/>
      </xdr:nvSpPr>
      <xdr:spPr>
        <a:xfrm>
          <a:off x="10426700" y="10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130871</xdr:rowOff>
    </xdr:from>
    <xdr:ext cx="534377" cy="259045"/>
    <xdr:sp macro="" textlink="">
      <xdr:nvSpPr>
        <xdr:cNvPr id="201" name="【橋りょう・トンネル】&#10;一人当たり有形固定資産（償却資産）額該当値テキスト"/>
        <xdr:cNvSpPr txBox="1"/>
      </xdr:nvSpPr>
      <xdr:spPr>
        <a:xfrm>
          <a:off x="10566400" y="1076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79,977</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46557</xdr:rowOff>
    </xdr:from>
    <xdr:to>
      <xdr:col>14</xdr:col>
      <xdr:colOff>79375</xdr:colOff>
      <xdr:row>63</xdr:row>
      <xdr:rowOff>148157</xdr:rowOff>
    </xdr:to>
    <xdr:sp macro="" textlink="">
      <xdr:nvSpPr>
        <xdr:cNvPr id="202" name="円/楕円 201"/>
        <xdr:cNvSpPr/>
      </xdr:nvSpPr>
      <xdr:spPr>
        <a:xfrm>
          <a:off x="9588500" y="1084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95294</xdr:rowOff>
    </xdr:from>
    <xdr:to>
      <xdr:col>15</xdr:col>
      <xdr:colOff>180975</xdr:colOff>
      <xdr:row>63</xdr:row>
      <xdr:rowOff>97357</xdr:rowOff>
    </xdr:to>
    <xdr:cxnSp macro="">
      <xdr:nvCxnSpPr>
        <xdr:cNvPr id="203" name="直線コネクタ 202"/>
        <xdr:cNvCxnSpPr/>
      </xdr:nvCxnSpPr>
      <xdr:spPr>
        <a:xfrm flipV="1">
          <a:off x="9639300" y="10896644"/>
          <a:ext cx="8382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54</xdr:row>
      <xdr:rowOff>144704</xdr:rowOff>
    </xdr:from>
    <xdr:ext cx="599010" cy="259045"/>
    <xdr:sp macro="" textlink="">
      <xdr:nvSpPr>
        <xdr:cNvPr id="204" name="n_1aveValue【橋りょう・トンネル】&#10;一人当たり有形固定資産（償却資産）額"/>
        <xdr:cNvSpPr txBox="1"/>
      </xdr:nvSpPr>
      <xdr:spPr>
        <a:xfrm>
          <a:off x="9327094" y="94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719,382</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139284</xdr:rowOff>
    </xdr:from>
    <xdr:ext cx="534377" cy="259045"/>
    <xdr:sp macro="" textlink="">
      <xdr:nvSpPr>
        <xdr:cNvPr id="205" name="n_1mainValue【橋りょう・トンネル】&#10;一人当たり有形固定資産（償却資産）額"/>
        <xdr:cNvSpPr txBox="1"/>
      </xdr:nvSpPr>
      <xdr:spPr>
        <a:xfrm>
          <a:off x="9359411" y="109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78,894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6" name="テキスト ボックス 21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7" name="直線コネクタ 21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8" name="テキスト ボックス 21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9" name="直線コネクタ 21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0" name="テキスト ボックス 21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1" name="直線コネクタ 22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2" name="テキスト ボックス 22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3" name="直線コネクタ 22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4" name="テキスト ボックス 22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5" name="直線コネクタ 22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6" name="テキスト ボックス 22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167639</xdr:rowOff>
    </xdr:to>
    <xdr:cxnSp macro="">
      <xdr:nvCxnSpPr>
        <xdr:cNvPr id="230" name="直線コネクタ 229"/>
        <xdr:cNvCxnSpPr/>
      </xdr:nvCxnSpPr>
      <xdr:spPr>
        <a:xfrm flipV="1">
          <a:off x="4634865" y="13335000"/>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16</xdr:rowOff>
    </xdr:from>
    <xdr:ext cx="405111" cy="259045"/>
    <xdr:sp macro="" textlink="">
      <xdr:nvSpPr>
        <xdr:cNvPr id="231" name="【公営住宅】&#10;有形固定資産減価償却率最小値テキスト"/>
        <xdr:cNvSpPr txBox="1"/>
      </xdr:nvSpPr>
      <xdr:spPr>
        <a:xfrm>
          <a:off x="4724400"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6</xdr:col>
      <xdr:colOff>422275</xdr:colOff>
      <xdr:row>86</xdr:row>
      <xdr:rowOff>167639</xdr:rowOff>
    </xdr:from>
    <xdr:to>
      <xdr:col>6</xdr:col>
      <xdr:colOff>600075</xdr:colOff>
      <xdr:row>86</xdr:row>
      <xdr:rowOff>167639</xdr:rowOff>
    </xdr:to>
    <xdr:cxnSp macro="">
      <xdr:nvCxnSpPr>
        <xdr:cNvPr id="232" name="直線コネクタ 231"/>
        <xdr:cNvCxnSpPr/>
      </xdr:nvCxnSpPr>
      <xdr:spPr>
        <a:xfrm>
          <a:off x="4546600" y="1491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3"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4" name="直線コネクタ 23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137177</xdr:rowOff>
    </xdr:from>
    <xdr:ext cx="405111" cy="259045"/>
    <xdr:sp macro="" textlink="">
      <xdr:nvSpPr>
        <xdr:cNvPr id="235" name="【公営住宅】&#10;有形固定資産減価償却率平均値テキスト"/>
        <xdr:cNvSpPr txBox="1"/>
      </xdr:nvSpPr>
      <xdr:spPr>
        <a:xfrm>
          <a:off x="4724400" y="14538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158750</xdr:rowOff>
    </xdr:from>
    <xdr:to>
      <xdr:col>6</xdr:col>
      <xdr:colOff>561975</xdr:colOff>
      <xdr:row>85</xdr:row>
      <xdr:rowOff>88900</xdr:rowOff>
    </xdr:to>
    <xdr:sp macro="" textlink="">
      <xdr:nvSpPr>
        <xdr:cNvPr id="236" name="フローチャート : 判断 235"/>
        <xdr:cNvSpPr/>
      </xdr:nvSpPr>
      <xdr:spPr>
        <a:xfrm>
          <a:off x="4584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162561</xdr:rowOff>
    </xdr:from>
    <xdr:to>
      <xdr:col>5</xdr:col>
      <xdr:colOff>409575</xdr:colOff>
      <xdr:row>85</xdr:row>
      <xdr:rowOff>92711</xdr:rowOff>
    </xdr:to>
    <xdr:sp macro="" textlink="">
      <xdr:nvSpPr>
        <xdr:cNvPr id="237" name="フローチャート : 判断 236"/>
        <xdr:cNvSpPr/>
      </xdr:nvSpPr>
      <xdr:spPr>
        <a:xfrm>
          <a:off x="3746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105411</xdr:rowOff>
    </xdr:from>
    <xdr:to>
      <xdr:col>6</xdr:col>
      <xdr:colOff>561975</xdr:colOff>
      <xdr:row>79</xdr:row>
      <xdr:rowOff>35561</xdr:rowOff>
    </xdr:to>
    <xdr:sp macro="" textlink="">
      <xdr:nvSpPr>
        <xdr:cNvPr id="243" name="円/楕円 242"/>
        <xdr:cNvSpPr/>
      </xdr:nvSpPr>
      <xdr:spPr>
        <a:xfrm>
          <a:off x="45847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128288</xdr:rowOff>
    </xdr:from>
    <xdr:ext cx="405111" cy="259045"/>
    <xdr:sp macro="" textlink="">
      <xdr:nvSpPr>
        <xdr:cNvPr id="244" name="【公営住宅】&#10;有形固定資産減価償却率該当値テキスト"/>
        <xdr:cNvSpPr txBox="1"/>
      </xdr:nvSpPr>
      <xdr:spPr>
        <a:xfrm>
          <a:off x="4724400"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162561</xdr:rowOff>
    </xdr:from>
    <xdr:to>
      <xdr:col>5</xdr:col>
      <xdr:colOff>409575</xdr:colOff>
      <xdr:row>79</xdr:row>
      <xdr:rowOff>92711</xdr:rowOff>
    </xdr:to>
    <xdr:sp macro="" textlink="">
      <xdr:nvSpPr>
        <xdr:cNvPr id="245" name="円/楕円 244"/>
        <xdr:cNvSpPr/>
      </xdr:nvSpPr>
      <xdr:spPr>
        <a:xfrm>
          <a:off x="3746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156211</xdr:rowOff>
    </xdr:from>
    <xdr:to>
      <xdr:col>6</xdr:col>
      <xdr:colOff>511175</xdr:colOff>
      <xdr:row>79</xdr:row>
      <xdr:rowOff>41911</xdr:rowOff>
    </xdr:to>
    <xdr:cxnSp macro="">
      <xdr:nvCxnSpPr>
        <xdr:cNvPr id="246" name="直線コネクタ 245"/>
        <xdr:cNvCxnSpPr/>
      </xdr:nvCxnSpPr>
      <xdr:spPr>
        <a:xfrm flipV="1">
          <a:off x="3797300" y="135293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85</xdr:row>
      <xdr:rowOff>83838</xdr:rowOff>
    </xdr:from>
    <xdr:ext cx="405111" cy="259045"/>
    <xdr:sp macro="" textlink="">
      <xdr:nvSpPr>
        <xdr:cNvPr id="247" name="n_1aveValue【公営住宅】&#10;有形固定資産減価償却率"/>
        <xdr:cNvSpPr txBox="1"/>
      </xdr:nvSpPr>
      <xdr:spPr>
        <a:xfrm>
          <a:off x="3582043"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109238</xdr:rowOff>
    </xdr:from>
    <xdr:ext cx="405111" cy="259045"/>
    <xdr:sp macro="" textlink="">
      <xdr:nvSpPr>
        <xdr:cNvPr id="248" name="n_1mainValue【公営住宅】&#10;有形固定資産減価償却率"/>
        <xdr:cNvSpPr txBox="1"/>
      </xdr:nvSpPr>
      <xdr:spPr>
        <a:xfrm>
          <a:off x="3582043"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9" name="直線コネクタ 25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60" name="テキスト ボックス 25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61" name="直線コネクタ 26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82</xdr:row>
      <xdr:rowOff>124477</xdr:rowOff>
    </xdr:from>
    <xdr:ext cx="749692" cy="259045"/>
    <xdr:sp macro="" textlink="">
      <xdr:nvSpPr>
        <xdr:cNvPr id="262" name="テキスト ボックス 261"/>
        <xdr:cNvSpPr txBox="1"/>
      </xdr:nvSpPr>
      <xdr:spPr>
        <a:xfrm>
          <a:off x="5854308" y="141833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63" name="直線コネクタ 26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80</xdr:row>
      <xdr:rowOff>10177</xdr:rowOff>
    </xdr:from>
    <xdr:ext cx="749692" cy="259045"/>
    <xdr:sp macro="" textlink="">
      <xdr:nvSpPr>
        <xdr:cNvPr id="264" name="テキスト ボックス 263"/>
        <xdr:cNvSpPr txBox="1"/>
      </xdr:nvSpPr>
      <xdr:spPr>
        <a:xfrm>
          <a:off x="5854308" y="137261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5" name="直線コネクタ 26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77</xdr:row>
      <xdr:rowOff>67327</xdr:rowOff>
    </xdr:from>
    <xdr:ext cx="749692" cy="259045"/>
    <xdr:sp macro="" textlink="">
      <xdr:nvSpPr>
        <xdr:cNvPr id="266" name="テキスト ボックス 265"/>
        <xdr:cNvSpPr txBox="1"/>
      </xdr:nvSpPr>
      <xdr:spPr>
        <a:xfrm>
          <a:off x="5854308" y="132689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7" name="直線コネクタ 26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74</xdr:row>
      <xdr:rowOff>124477</xdr:rowOff>
    </xdr:from>
    <xdr:ext cx="749692" cy="259045"/>
    <xdr:sp macro="" textlink="">
      <xdr:nvSpPr>
        <xdr:cNvPr id="268" name="テキスト ボックス 267"/>
        <xdr:cNvSpPr txBox="1"/>
      </xdr:nvSpPr>
      <xdr:spPr>
        <a:xfrm>
          <a:off x="5854308" y="1281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149293</xdr:rowOff>
    </xdr:from>
    <xdr:to>
      <xdr:col>15</xdr:col>
      <xdr:colOff>180340</xdr:colOff>
      <xdr:row>86</xdr:row>
      <xdr:rowOff>38075</xdr:rowOff>
    </xdr:to>
    <xdr:cxnSp macro="">
      <xdr:nvCxnSpPr>
        <xdr:cNvPr id="270" name="直線コネクタ 269"/>
        <xdr:cNvCxnSpPr/>
      </xdr:nvCxnSpPr>
      <xdr:spPr>
        <a:xfrm flipV="1">
          <a:off x="10476865" y="13693843"/>
          <a:ext cx="0" cy="108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41902</xdr:rowOff>
    </xdr:from>
    <xdr:ext cx="469744" cy="259045"/>
    <xdr:sp macro="" textlink="">
      <xdr:nvSpPr>
        <xdr:cNvPr id="271" name="【公営住宅】&#10;一人当たり面積最小値テキスト"/>
        <xdr:cNvSpPr txBox="1"/>
      </xdr:nvSpPr>
      <xdr:spPr>
        <a:xfrm>
          <a:off x="10566400" y="1478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0.544</a:t>
          </a:r>
          <a:endParaRPr kumimoji="1" lang="ja-JP" altLang="en-US" sz="1000" b="1">
            <a:latin typeface="ＭＳ Ｐゴシック"/>
          </a:endParaRPr>
        </a:p>
      </xdr:txBody>
    </xdr:sp>
    <xdr:clientData/>
  </xdr:oneCellAnchor>
  <xdr:twoCellAnchor>
    <xdr:from>
      <xdr:col>15</xdr:col>
      <xdr:colOff>92075</xdr:colOff>
      <xdr:row>86</xdr:row>
      <xdr:rowOff>38075</xdr:rowOff>
    </xdr:from>
    <xdr:to>
      <xdr:col>15</xdr:col>
      <xdr:colOff>269875</xdr:colOff>
      <xdr:row>86</xdr:row>
      <xdr:rowOff>38075</xdr:rowOff>
    </xdr:to>
    <xdr:cxnSp macro="">
      <xdr:nvCxnSpPr>
        <xdr:cNvPr id="272" name="直線コネクタ 271"/>
        <xdr:cNvCxnSpPr/>
      </xdr:nvCxnSpPr>
      <xdr:spPr>
        <a:xfrm>
          <a:off x="10388600" y="1478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95970</xdr:rowOff>
    </xdr:from>
    <xdr:ext cx="754822" cy="259045"/>
    <xdr:sp macro="" textlink="">
      <xdr:nvSpPr>
        <xdr:cNvPr id="273" name="【公営住宅】&#10;一人当たり面積最大値テキスト"/>
        <xdr:cNvSpPr txBox="1"/>
      </xdr:nvSpPr>
      <xdr:spPr>
        <a:xfrm>
          <a:off x="10566400" y="134690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23,817.955</a:t>
          </a:r>
          <a:endParaRPr kumimoji="1" lang="ja-JP" altLang="en-US" sz="1000" b="1">
            <a:latin typeface="ＭＳ Ｐゴシック"/>
          </a:endParaRPr>
        </a:p>
      </xdr:txBody>
    </xdr:sp>
    <xdr:clientData/>
  </xdr:oneCellAnchor>
  <xdr:twoCellAnchor>
    <xdr:from>
      <xdr:col>15</xdr:col>
      <xdr:colOff>92075</xdr:colOff>
      <xdr:row>79</xdr:row>
      <xdr:rowOff>149293</xdr:rowOff>
    </xdr:from>
    <xdr:to>
      <xdr:col>15</xdr:col>
      <xdr:colOff>269875</xdr:colOff>
      <xdr:row>79</xdr:row>
      <xdr:rowOff>149293</xdr:rowOff>
    </xdr:to>
    <xdr:cxnSp macro="">
      <xdr:nvCxnSpPr>
        <xdr:cNvPr id="274" name="直線コネクタ 273"/>
        <xdr:cNvCxnSpPr/>
      </xdr:nvCxnSpPr>
      <xdr:spPr>
        <a:xfrm>
          <a:off x="10388600" y="13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119366</xdr:rowOff>
    </xdr:from>
    <xdr:ext cx="690189" cy="259045"/>
    <xdr:sp macro="" textlink="">
      <xdr:nvSpPr>
        <xdr:cNvPr id="275" name="【公営住宅】&#10;一人当たり面積平均値テキスト"/>
        <xdr:cNvSpPr txBox="1"/>
      </xdr:nvSpPr>
      <xdr:spPr>
        <a:xfrm>
          <a:off x="10566400" y="1434971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5,111.782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96489</xdr:rowOff>
    </xdr:from>
    <xdr:to>
      <xdr:col>15</xdr:col>
      <xdr:colOff>231775</xdr:colOff>
      <xdr:row>85</xdr:row>
      <xdr:rowOff>26639</xdr:rowOff>
    </xdr:to>
    <xdr:sp macro="" textlink="">
      <xdr:nvSpPr>
        <xdr:cNvPr id="276" name="フローチャート : 判断 275"/>
        <xdr:cNvSpPr/>
      </xdr:nvSpPr>
      <xdr:spPr>
        <a:xfrm>
          <a:off x="10426700" y="144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158669</xdr:rowOff>
    </xdr:from>
    <xdr:to>
      <xdr:col>14</xdr:col>
      <xdr:colOff>79375</xdr:colOff>
      <xdr:row>86</xdr:row>
      <xdr:rowOff>88819</xdr:rowOff>
    </xdr:to>
    <xdr:sp macro="" textlink="">
      <xdr:nvSpPr>
        <xdr:cNvPr id="277" name="フローチャート : 判断 276"/>
        <xdr:cNvSpPr/>
      </xdr:nvSpPr>
      <xdr:spPr>
        <a:xfrm>
          <a:off x="9588500" y="1473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8" name="テキスト ボックス 27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9" name="テキスト ボックス 27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0" name="テキスト ボックス 27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1" name="テキスト ボックス 28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2" name="テキスト ボックス 28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158721</xdr:rowOff>
    </xdr:from>
    <xdr:to>
      <xdr:col>15</xdr:col>
      <xdr:colOff>231775</xdr:colOff>
      <xdr:row>86</xdr:row>
      <xdr:rowOff>88871</xdr:rowOff>
    </xdr:to>
    <xdr:sp macro="" textlink="">
      <xdr:nvSpPr>
        <xdr:cNvPr id="283" name="円/楕円 282"/>
        <xdr:cNvSpPr/>
      </xdr:nvSpPr>
      <xdr:spPr>
        <a:xfrm>
          <a:off x="10426700" y="147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73648</xdr:rowOff>
    </xdr:from>
    <xdr:ext cx="469744" cy="259045"/>
    <xdr:sp macro="" textlink="">
      <xdr:nvSpPr>
        <xdr:cNvPr id="284" name="【公営住宅】&#10;一人当たり面積該当値テキスト"/>
        <xdr:cNvSpPr txBox="1"/>
      </xdr:nvSpPr>
      <xdr:spPr>
        <a:xfrm>
          <a:off x="10566400" y="1464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0.644</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158721</xdr:rowOff>
    </xdr:from>
    <xdr:to>
      <xdr:col>14</xdr:col>
      <xdr:colOff>79375</xdr:colOff>
      <xdr:row>86</xdr:row>
      <xdr:rowOff>88871</xdr:rowOff>
    </xdr:to>
    <xdr:sp macro="" textlink="">
      <xdr:nvSpPr>
        <xdr:cNvPr id="285" name="円/楕円 284"/>
        <xdr:cNvSpPr/>
      </xdr:nvSpPr>
      <xdr:spPr>
        <a:xfrm>
          <a:off x="9588500" y="147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38071</xdr:rowOff>
    </xdr:from>
    <xdr:to>
      <xdr:col>15</xdr:col>
      <xdr:colOff>180975</xdr:colOff>
      <xdr:row>86</xdr:row>
      <xdr:rowOff>38071</xdr:rowOff>
    </xdr:to>
    <xdr:cxnSp macro="">
      <xdr:nvCxnSpPr>
        <xdr:cNvPr id="286" name="直線コネクタ 285"/>
        <xdr:cNvCxnSpPr/>
      </xdr:nvCxnSpPr>
      <xdr:spPr>
        <a:xfrm>
          <a:off x="9639300" y="14782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105346</xdr:rowOff>
    </xdr:from>
    <xdr:ext cx="469744" cy="259045"/>
    <xdr:sp macro="" textlink="">
      <xdr:nvSpPr>
        <xdr:cNvPr id="287" name="n_1aveValue【公営住宅】&#10;一人当たり面積"/>
        <xdr:cNvSpPr txBox="1"/>
      </xdr:nvSpPr>
      <xdr:spPr>
        <a:xfrm>
          <a:off x="9391727" y="1450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79998</xdr:rowOff>
    </xdr:from>
    <xdr:ext cx="469744" cy="259045"/>
    <xdr:sp macro="" textlink="">
      <xdr:nvSpPr>
        <xdr:cNvPr id="288" name="n_1mainValue【公営住宅】&#10;一人当たり面積"/>
        <xdr:cNvSpPr txBox="1"/>
      </xdr:nvSpPr>
      <xdr:spPr>
        <a:xfrm>
          <a:off x="9391727" y="1482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0.635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9" name="正方形/長方形 28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90" name="正方形/長方形 28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91" name="正方形/長方形 29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92" name="正方形/長方形 29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93" name="正方形/長方形 29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4" name="正方形/長方形 29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5" name="正方形/長方形 2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6" name="正方形/長方形 29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7" name="正方形/長方形 29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8" name="正方形/長方形 29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9" name="正方形/長方形 29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8" name="正方形/長方形 3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9" name="テキスト ボックス 3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0" name="直線コネクタ 3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1" name="テキスト ボックス 31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2" name="直線コネクタ 31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3" name="テキスト ボックス 31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4" name="直線コネクタ 31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5" name="テキスト ボックス 31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6" name="直線コネクタ 31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7" name="テキスト ボックス 31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8" name="直線コネクタ 31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9" name="テキスト ボックス 31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0" name="直線コネクタ 31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21" name="テキスト ボックス 32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2" name="直線コネクタ 3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3" name="テキスト ボックス 32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0</xdr:rowOff>
    </xdr:from>
    <xdr:to>
      <xdr:col>23</xdr:col>
      <xdr:colOff>516889</xdr:colOff>
      <xdr:row>42</xdr:row>
      <xdr:rowOff>22860</xdr:rowOff>
    </xdr:to>
    <xdr:cxnSp macro="">
      <xdr:nvCxnSpPr>
        <xdr:cNvPr id="325" name="直線コネクタ 324"/>
        <xdr:cNvCxnSpPr/>
      </xdr:nvCxnSpPr>
      <xdr:spPr>
        <a:xfrm flipV="1">
          <a:off x="16318864" y="582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26687</xdr:rowOff>
    </xdr:from>
    <xdr:ext cx="405111" cy="259045"/>
    <xdr:sp macro="" textlink="">
      <xdr:nvSpPr>
        <xdr:cNvPr id="326" name="【認定こども園・幼稚園・保育所】&#10;有形固定資産減価償却率最小値テキスト"/>
        <xdr:cNvSpPr txBox="1"/>
      </xdr:nvSpPr>
      <xdr:spPr>
        <a:xfrm>
          <a:off x="164084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a:t>
          </a:r>
          <a:endParaRPr kumimoji="1" lang="ja-JP" altLang="en-US" sz="1000" b="1">
            <a:latin typeface="ＭＳ Ｐゴシック"/>
          </a:endParaRPr>
        </a:p>
      </xdr:txBody>
    </xdr:sp>
    <xdr:clientData/>
  </xdr:oneCellAnchor>
  <xdr:twoCellAnchor>
    <xdr:from>
      <xdr:col>23</xdr:col>
      <xdr:colOff>428625</xdr:colOff>
      <xdr:row>42</xdr:row>
      <xdr:rowOff>22860</xdr:rowOff>
    </xdr:from>
    <xdr:to>
      <xdr:col>23</xdr:col>
      <xdr:colOff>606425</xdr:colOff>
      <xdr:row>42</xdr:row>
      <xdr:rowOff>22860</xdr:rowOff>
    </xdr:to>
    <xdr:cxnSp macro="">
      <xdr:nvCxnSpPr>
        <xdr:cNvPr id="327" name="直線コネクタ 326"/>
        <xdr:cNvCxnSpPr/>
      </xdr:nvCxnSpPr>
      <xdr:spPr>
        <a:xfrm>
          <a:off x="16230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118127</xdr:rowOff>
    </xdr:from>
    <xdr:ext cx="405111" cy="259045"/>
    <xdr:sp macro="" textlink="">
      <xdr:nvSpPr>
        <xdr:cNvPr id="328" name="【認定こども園・幼稚園・保育所】&#10;有形固定資産減価償却率最大値テキスト"/>
        <xdr:cNvSpPr txBox="1"/>
      </xdr:nvSpPr>
      <xdr:spPr>
        <a:xfrm>
          <a:off x="16408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34</xdr:row>
      <xdr:rowOff>0</xdr:rowOff>
    </xdr:from>
    <xdr:to>
      <xdr:col>23</xdr:col>
      <xdr:colOff>606425</xdr:colOff>
      <xdr:row>34</xdr:row>
      <xdr:rowOff>0</xdr:rowOff>
    </xdr:to>
    <xdr:cxnSp macro="">
      <xdr:nvCxnSpPr>
        <xdr:cNvPr id="329" name="直線コネクタ 328"/>
        <xdr:cNvCxnSpPr/>
      </xdr:nvCxnSpPr>
      <xdr:spPr>
        <a:xfrm>
          <a:off x="16230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114317</xdr:rowOff>
    </xdr:from>
    <xdr:ext cx="405111" cy="259045"/>
    <xdr:sp macro="" textlink="">
      <xdr:nvSpPr>
        <xdr:cNvPr id="330" name="【認定こども園・幼稚園・保育所】&#10;有形固定資産減価償却率平均値テキスト"/>
        <xdr:cNvSpPr txBox="1"/>
      </xdr:nvSpPr>
      <xdr:spPr>
        <a:xfrm>
          <a:off x="16408400" y="6800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135890</xdr:rowOff>
    </xdr:from>
    <xdr:to>
      <xdr:col>23</xdr:col>
      <xdr:colOff>568325</xdr:colOff>
      <xdr:row>40</xdr:row>
      <xdr:rowOff>66040</xdr:rowOff>
    </xdr:to>
    <xdr:sp macro="" textlink="">
      <xdr:nvSpPr>
        <xdr:cNvPr id="331" name="フローチャート : 判断 330"/>
        <xdr:cNvSpPr/>
      </xdr:nvSpPr>
      <xdr:spPr>
        <a:xfrm>
          <a:off x="16268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93980</xdr:rowOff>
    </xdr:from>
    <xdr:to>
      <xdr:col>22</xdr:col>
      <xdr:colOff>415925</xdr:colOff>
      <xdr:row>41</xdr:row>
      <xdr:rowOff>24130</xdr:rowOff>
    </xdr:to>
    <xdr:sp macro="" textlink="">
      <xdr:nvSpPr>
        <xdr:cNvPr id="332" name="フローチャート : 判断 331"/>
        <xdr:cNvSpPr/>
      </xdr:nvSpPr>
      <xdr:spPr>
        <a:xfrm>
          <a:off x="1543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82550</xdr:rowOff>
    </xdr:from>
    <xdr:to>
      <xdr:col>23</xdr:col>
      <xdr:colOff>568325</xdr:colOff>
      <xdr:row>38</xdr:row>
      <xdr:rowOff>12700</xdr:rowOff>
    </xdr:to>
    <xdr:sp macro="" textlink="">
      <xdr:nvSpPr>
        <xdr:cNvPr id="338" name="円/楕円 337"/>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105427</xdr:rowOff>
    </xdr:from>
    <xdr:ext cx="405111" cy="259045"/>
    <xdr:sp macro="" textlink="">
      <xdr:nvSpPr>
        <xdr:cNvPr id="339" name="【認定こども園・幼稚園・保育所】&#10;有形固定資産減価償却率該当値テキスト"/>
        <xdr:cNvSpPr txBox="1"/>
      </xdr:nvSpPr>
      <xdr:spPr>
        <a:xfrm>
          <a:off x="164084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63500</xdr:rowOff>
    </xdr:from>
    <xdr:to>
      <xdr:col>22</xdr:col>
      <xdr:colOff>415925</xdr:colOff>
      <xdr:row>38</xdr:row>
      <xdr:rowOff>165100</xdr:rowOff>
    </xdr:to>
    <xdr:sp macro="" textlink="">
      <xdr:nvSpPr>
        <xdr:cNvPr id="340" name="円/楕円 339"/>
        <xdr:cNvSpPr/>
      </xdr:nvSpPr>
      <xdr:spPr>
        <a:xfrm>
          <a:off x="1543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133350</xdr:rowOff>
    </xdr:from>
    <xdr:to>
      <xdr:col>23</xdr:col>
      <xdr:colOff>517525</xdr:colOff>
      <xdr:row>38</xdr:row>
      <xdr:rowOff>114300</xdr:rowOff>
    </xdr:to>
    <xdr:cxnSp macro="">
      <xdr:nvCxnSpPr>
        <xdr:cNvPr id="341" name="直線コネクタ 340"/>
        <xdr:cNvCxnSpPr/>
      </xdr:nvCxnSpPr>
      <xdr:spPr>
        <a:xfrm flipV="1">
          <a:off x="15481300" y="6477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41</xdr:row>
      <xdr:rowOff>15257</xdr:rowOff>
    </xdr:from>
    <xdr:ext cx="405111" cy="259045"/>
    <xdr:sp macro="" textlink="">
      <xdr:nvSpPr>
        <xdr:cNvPr id="342" name="n_1aveValue【認定こども園・幼稚園・保育所】&#10;有形固定資産減価償却率"/>
        <xdr:cNvSpPr txBox="1"/>
      </xdr:nvSpPr>
      <xdr:spPr>
        <a:xfrm>
          <a:off x="15266043"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10177</xdr:rowOff>
    </xdr:from>
    <xdr:ext cx="405111" cy="259045"/>
    <xdr:sp macro="" textlink="">
      <xdr:nvSpPr>
        <xdr:cNvPr id="343" name="n_1mainValue【認定こども園・幼稚園・保育所】&#10;有形固定資産減価償却率"/>
        <xdr:cNvSpPr txBox="1"/>
      </xdr:nvSpPr>
      <xdr:spPr>
        <a:xfrm>
          <a:off x="15266043"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4" name="正方形/長方形 3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5" name="正方形/長方形 3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6" name="正方形/長方形 3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7" name="正方形/長方形 3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8" name="正方形/長方形 3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9" name="正方形/長方形 3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0" name="正方形/長方形 3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1" name="正方形/長方形 3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2" name="テキスト ボックス 3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3" name="直線コネクタ 3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54" name="直線コネクタ 3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55" name="テキスト ボックス 3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6" name="直線コネクタ 3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7" name="テキスト ボックス 3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8" name="直線コネクタ 3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9" name="テキスト ボックス 3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60" name="直線コネクタ 3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61" name="テキスト ボックス 3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167640</xdr:rowOff>
    </xdr:from>
    <xdr:to>
      <xdr:col>32</xdr:col>
      <xdr:colOff>186689</xdr:colOff>
      <xdr:row>40</xdr:row>
      <xdr:rowOff>76200</xdr:rowOff>
    </xdr:to>
    <xdr:cxnSp macro="">
      <xdr:nvCxnSpPr>
        <xdr:cNvPr id="365" name="直線コネクタ 364"/>
        <xdr:cNvCxnSpPr/>
      </xdr:nvCxnSpPr>
      <xdr:spPr>
        <a:xfrm flipV="1">
          <a:off x="22160864" y="56540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80027</xdr:rowOff>
    </xdr:from>
    <xdr:ext cx="469744" cy="259045"/>
    <xdr:sp macro="" textlink="">
      <xdr:nvSpPr>
        <xdr:cNvPr id="366" name="【認定こども園・幼稚園・保育所】&#10;一人当たり面積最小値テキスト"/>
        <xdr:cNvSpPr txBox="1"/>
      </xdr:nvSpPr>
      <xdr:spPr>
        <a:xfrm>
          <a:off x="222504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0.050</a:t>
          </a:r>
          <a:endParaRPr kumimoji="1" lang="ja-JP" altLang="en-US" sz="1000" b="1">
            <a:latin typeface="ＭＳ Ｐゴシック"/>
          </a:endParaRPr>
        </a:p>
      </xdr:txBody>
    </xdr:sp>
    <xdr:clientData/>
  </xdr:oneCellAnchor>
  <xdr:twoCellAnchor>
    <xdr:from>
      <xdr:col>32</xdr:col>
      <xdr:colOff>98425</xdr:colOff>
      <xdr:row>40</xdr:row>
      <xdr:rowOff>76200</xdr:rowOff>
    </xdr:from>
    <xdr:to>
      <xdr:col>32</xdr:col>
      <xdr:colOff>276225</xdr:colOff>
      <xdr:row>40</xdr:row>
      <xdr:rowOff>76200</xdr:rowOff>
    </xdr:to>
    <xdr:cxnSp macro="">
      <xdr:nvCxnSpPr>
        <xdr:cNvPr id="367" name="直線コネクタ 366"/>
        <xdr:cNvCxnSpPr/>
      </xdr:nvCxnSpPr>
      <xdr:spPr>
        <a:xfrm>
          <a:off x="22072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114317</xdr:rowOff>
    </xdr:from>
    <xdr:ext cx="469744" cy="259045"/>
    <xdr:sp macro="" textlink="">
      <xdr:nvSpPr>
        <xdr:cNvPr id="368" name="【認定こども園・幼稚園・保育所】&#10;一人当たり面積最大値テキスト"/>
        <xdr:cNvSpPr txBox="1"/>
      </xdr:nvSpPr>
      <xdr:spPr>
        <a:xfrm>
          <a:off x="222504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32</xdr:col>
      <xdr:colOff>98425</xdr:colOff>
      <xdr:row>32</xdr:row>
      <xdr:rowOff>167640</xdr:rowOff>
    </xdr:from>
    <xdr:to>
      <xdr:col>32</xdr:col>
      <xdr:colOff>276225</xdr:colOff>
      <xdr:row>32</xdr:row>
      <xdr:rowOff>167640</xdr:rowOff>
    </xdr:to>
    <xdr:cxnSp macro="">
      <xdr:nvCxnSpPr>
        <xdr:cNvPr id="369" name="直線コネクタ 36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45991</xdr:rowOff>
    </xdr:from>
    <xdr:ext cx="469744" cy="259045"/>
    <xdr:sp macro="" textlink="">
      <xdr:nvSpPr>
        <xdr:cNvPr id="370" name="【認定こども園・幼稚園・保育所】&#10;一人当たり面積平均値テキスト"/>
        <xdr:cNvSpPr txBox="1"/>
      </xdr:nvSpPr>
      <xdr:spPr>
        <a:xfrm>
          <a:off x="22250400" y="5875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0.238</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23114</xdr:rowOff>
    </xdr:from>
    <xdr:to>
      <xdr:col>32</xdr:col>
      <xdr:colOff>238125</xdr:colOff>
      <xdr:row>35</xdr:row>
      <xdr:rowOff>124714</xdr:rowOff>
    </xdr:to>
    <xdr:sp macro="" textlink="">
      <xdr:nvSpPr>
        <xdr:cNvPr id="371" name="フローチャート : 判断 370"/>
        <xdr:cNvSpPr/>
      </xdr:nvSpPr>
      <xdr:spPr>
        <a:xfrm>
          <a:off x="22110700" y="602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45974</xdr:rowOff>
    </xdr:from>
    <xdr:to>
      <xdr:col>31</xdr:col>
      <xdr:colOff>85725</xdr:colOff>
      <xdr:row>35</xdr:row>
      <xdr:rowOff>147574</xdr:rowOff>
    </xdr:to>
    <xdr:sp macro="" textlink="">
      <xdr:nvSpPr>
        <xdr:cNvPr id="372" name="フローチャート : 判断 371"/>
        <xdr:cNvSpPr/>
      </xdr:nvSpPr>
      <xdr:spPr>
        <a:xfrm>
          <a:off x="2127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25400</xdr:rowOff>
    </xdr:from>
    <xdr:to>
      <xdr:col>32</xdr:col>
      <xdr:colOff>238125</xdr:colOff>
      <xdr:row>40</xdr:row>
      <xdr:rowOff>127000</xdr:rowOff>
    </xdr:to>
    <xdr:sp macro="" textlink="">
      <xdr:nvSpPr>
        <xdr:cNvPr id="378" name="円/楕円 377"/>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111777</xdr:rowOff>
    </xdr:from>
    <xdr:ext cx="469744" cy="259045"/>
    <xdr:sp macro="" textlink="">
      <xdr:nvSpPr>
        <xdr:cNvPr id="379" name="【認定こども園・幼稚園・保育所】&#10;一人当たり面積該当値テキスト"/>
        <xdr:cNvSpPr txBox="1"/>
      </xdr:nvSpPr>
      <xdr:spPr>
        <a:xfrm>
          <a:off x="222504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29972</xdr:rowOff>
    </xdr:from>
    <xdr:to>
      <xdr:col>31</xdr:col>
      <xdr:colOff>85725</xdr:colOff>
      <xdr:row>40</xdr:row>
      <xdr:rowOff>131572</xdr:rowOff>
    </xdr:to>
    <xdr:sp macro="" textlink="">
      <xdr:nvSpPr>
        <xdr:cNvPr id="380" name="円/楕円 379"/>
        <xdr:cNvSpPr/>
      </xdr:nvSpPr>
      <xdr:spPr>
        <a:xfrm>
          <a:off x="21272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76200</xdr:rowOff>
    </xdr:from>
    <xdr:to>
      <xdr:col>32</xdr:col>
      <xdr:colOff>187325</xdr:colOff>
      <xdr:row>40</xdr:row>
      <xdr:rowOff>80772</xdr:rowOff>
    </xdr:to>
    <xdr:cxnSp macro="">
      <xdr:nvCxnSpPr>
        <xdr:cNvPr id="381" name="直線コネクタ 380"/>
        <xdr:cNvCxnSpPr/>
      </xdr:nvCxnSpPr>
      <xdr:spPr>
        <a:xfrm flipV="1">
          <a:off x="21323300" y="693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33</xdr:row>
      <xdr:rowOff>164101</xdr:rowOff>
    </xdr:from>
    <xdr:ext cx="469744" cy="259045"/>
    <xdr:sp macro="" textlink="">
      <xdr:nvSpPr>
        <xdr:cNvPr id="382" name="n_1aveValue【認定こども園・幼稚園・保育所】&#10;一人当たり面積"/>
        <xdr:cNvSpPr txBox="1"/>
      </xdr:nvSpPr>
      <xdr:spPr>
        <a:xfrm>
          <a:off x="21075727" y="58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122699</xdr:rowOff>
    </xdr:from>
    <xdr:ext cx="469744" cy="259045"/>
    <xdr:sp macro="" textlink="">
      <xdr:nvSpPr>
        <xdr:cNvPr id="383" name="n_1mainValue【認定こども園・幼稚園・保育所】&#10;一人当たり面積"/>
        <xdr:cNvSpPr txBox="1"/>
      </xdr:nvSpPr>
      <xdr:spPr>
        <a:xfrm>
          <a:off x="21075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4" name="テキスト ボックス 3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395" name="直線コネクタ 394"/>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396" name="テキスト ボックス 395"/>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399" name="直線コネクタ 39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400" name="テキスト ボックス 39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2" name="テキスト ボックス 4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165735</xdr:rowOff>
    </xdr:from>
    <xdr:to>
      <xdr:col>23</xdr:col>
      <xdr:colOff>516889</xdr:colOff>
      <xdr:row>62</xdr:row>
      <xdr:rowOff>97155</xdr:rowOff>
    </xdr:to>
    <xdr:cxnSp macro="">
      <xdr:nvCxnSpPr>
        <xdr:cNvPr id="404" name="直線コネクタ 403"/>
        <xdr:cNvCxnSpPr/>
      </xdr:nvCxnSpPr>
      <xdr:spPr>
        <a:xfrm flipV="1">
          <a:off x="16318864" y="959548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100982</xdr:rowOff>
    </xdr:from>
    <xdr:ext cx="405111" cy="259045"/>
    <xdr:sp macro="" textlink="">
      <xdr:nvSpPr>
        <xdr:cNvPr id="405" name="【学校施設】&#10;有形固定資産減価償却率最小値テキスト"/>
        <xdr:cNvSpPr txBox="1"/>
      </xdr:nvSpPr>
      <xdr:spPr>
        <a:xfrm>
          <a:off x="16408400"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428625</xdr:colOff>
      <xdr:row>62</xdr:row>
      <xdr:rowOff>97155</xdr:rowOff>
    </xdr:from>
    <xdr:to>
      <xdr:col>23</xdr:col>
      <xdr:colOff>606425</xdr:colOff>
      <xdr:row>62</xdr:row>
      <xdr:rowOff>97155</xdr:rowOff>
    </xdr:to>
    <xdr:cxnSp macro="">
      <xdr:nvCxnSpPr>
        <xdr:cNvPr id="406" name="直線コネクタ 405"/>
        <xdr:cNvCxnSpPr/>
      </xdr:nvCxnSpPr>
      <xdr:spPr>
        <a:xfrm>
          <a:off x="16230600" y="107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112412</xdr:rowOff>
    </xdr:from>
    <xdr:ext cx="405111" cy="259045"/>
    <xdr:sp macro="" textlink="">
      <xdr:nvSpPr>
        <xdr:cNvPr id="407" name="【学校施設】&#10;有形固定資産減価償却率最大値テキスト"/>
        <xdr:cNvSpPr txBox="1"/>
      </xdr:nvSpPr>
      <xdr:spPr>
        <a:xfrm>
          <a:off x="16408400" y="937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165735</xdr:rowOff>
    </xdr:from>
    <xdr:to>
      <xdr:col>23</xdr:col>
      <xdr:colOff>606425</xdr:colOff>
      <xdr:row>55</xdr:row>
      <xdr:rowOff>165735</xdr:rowOff>
    </xdr:to>
    <xdr:cxnSp macro="">
      <xdr:nvCxnSpPr>
        <xdr:cNvPr id="408" name="直線コネクタ 407"/>
        <xdr:cNvCxnSpPr/>
      </xdr:nvCxnSpPr>
      <xdr:spPr>
        <a:xfrm>
          <a:off x="16230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126382</xdr:rowOff>
    </xdr:from>
    <xdr:ext cx="405111" cy="259045"/>
    <xdr:sp macro="" textlink="">
      <xdr:nvSpPr>
        <xdr:cNvPr id="409" name="【学校施設】&#10;有形固定資産減価償却率平均値テキスト"/>
        <xdr:cNvSpPr txBox="1"/>
      </xdr:nvSpPr>
      <xdr:spPr>
        <a:xfrm>
          <a:off x="164084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103505</xdr:rowOff>
    </xdr:from>
    <xdr:to>
      <xdr:col>23</xdr:col>
      <xdr:colOff>568325</xdr:colOff>
      <xdr:row>60</xdr:row>
      <xdr:rowOff>33655</xdr:rowOff>
    </xdr:to>
    <xdr:sp macro="" textlink="">
      <xdr:nvSpPr>
        <xdr:cNvPr id="410" name="フローチャート : 判断 409"/>
        <xdr:cNvSpPr/>
      </xdr:nvSpPr>
      <xdr:spPr>
        <a:xfrm>
          <a:off x="16268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52070</xdr:rowOff>
    </xdr:from>
    <xdr:to>
      <xdr:col>22</xdr:col>
      <xdr:colOff>415925</xdr:colOff>
      <xdr:row>62</xdr:row>
      <xdr:rowOff>153670</xdr:rowOff>
    </xdr:to>
    <xdr:sp macro="" textlink="">
      <xdr:nvSpPr>
        <xdr:cNvPr id="411" name="フローチャート : 判断 410"/>
        <xdr:cNvSpPr/>
      </xdr:nvSpPr>
      <xdr:spPr>
        <a:xfrm>
          <a:off x="1543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2" name="テキスト ボックス 4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3" name="テキスト ボックス 4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4" name="テキスト ボックス 4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5" name="テキスト ボックス 4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6" name="テキスト ボックス 4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46355</xdr:rowOff>
    </xdr:from>
    <xdr:to>
      <xdr:col>23</xdr:col>
      <xdr:colOff>568325</xdr:colOff>
      <xdr:row>62</xdr:row>
      <xdr:rowOff>147955</xdr:rowOff>
    </xdr:to>
    <xdr:sp macro="" textlink="">
      <xdr:nvSpPr>
        <xdr:cNvPr id="417" name="円/楕円 416"/>
        <xdr:cNvSpPr/>
      </xdr:nvSpPr>
      <xdr:spPr>
        <a:xfrm>
          <a:off x="16268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132732</xdr:rowOff>
    </xdr:from>
    <xdr:ext cx="405111" cy="259045"/>
    <xdr:sp macro="" textlink="">
      <xdr:nvSpPr>
        <xdr:cNvPr id="418" name="【学校施設】&#10;有形固定資産減価償却率該当値テキスト"/>
        <xdr:cNvSpPr txBox="1"/>
      </xdr:nvSpPr>
      <xdr:spPr>
        <a:xfrm>
          <a:off x="16408400" y="1059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29210</xdr:rowOff>
    </xdr:from>
    <xdr:to>
      <xdr:col>22</xdr:col>
      <xdr:colOff>415925</xdr:colOff>
      <xdr:row>63</xdr:row>
      <xdr:rowOff>130810</xdr:rowOff>
    </xdr:to>
    <xdr:sp macro="" textlink="">
      <xdr:nvSpPr>
        <xdr:cNvPr id="419" name="円/楕円 418"/>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62</xdr:row>
      <xdr:rowOff>97155</xdr:rowOff>
    </xdr:from>
    <xdr:to>
      <xdr:col>23</xdr:col>
      <xdr:colOff>517525</xdr:colOff>
      <xdr:row>63</xdr:row>
      <xdr:rowOff>80010</xdr:rowOff>
    </xdr:to>
    <xdr:cxnSp macro="">
      <xdr:nvCxnSpPr>
        <xdr:cNvPr id="420" name="直線コネクタ 419"/>
        <xdr:cNvCxnSpPr/>
      </xdr:nvCxnSpPr>
      <xdr:spPr>
        <a:xfrm flipV="1">
          <a:off x="15481300" y="10727055"/>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170197</xdr:rowOff>
    </xdr:from>
    <xdr:ext cx="405111" cy="259045"/>
    <xdr:sp macro="" textlink="">
      <xdr:nvSpPr>
        <xdr:cNvPr id="421" name="n_1aveValue【学校施設】&#10;有形固定資産減価償却率"/>
        <xdr:cNvSpPr txBox="1"/>
      </xdr:nvSpPr>
      <xdr:spPr>
        <a:xfrm>
          <a:off x="15266043"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121937</xdr:rowOff>
    </xdr:from>
    <xdr:ext cx="405111" cy="259045"/>
    <xdr:sp macro="" textlink="">
      <xdr:nvSpPr>
        <xdr:cNvPr id="422" name="n_1mainValue【学校施設】&#10;有形固定資産減価償却率"/>
        <xdr:cNvSpPr txBox="1"/>
      </xdr:nvSpPr>
      <xdr:spPr>
        <a:xfrm>
          <a:off x="15266043"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3" name="テキスト ボックス 4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4" name="直線コネクタ 4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5" name="テキスト ボックス 4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6" name="直線コネクタ 4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7" name="テキスト ボックス 4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8" name="直線コネクタ 4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9" name="テキスト ボックス 4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0" name="直線コネクタ 4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1" name="テキスト ボックス 4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2" name="直線コネクタ 4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3" name="テキスト ボックス 4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4" name="直線コネクタ 4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5" name="テキスト ボックス 4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64770</xdr:rowOff>
    </xdr:from>
    <xdr:to>
      <xdr:col>32</xdr:col>
      <xdr:colOff>186689</xdr:colOff>
      <xdr:row>63</xdr:row>
      <xdr:rowOff>123190</xdr:rowOff>
    </xdr:to>
    <xdr:cxnSp macro="">
      <xdr:nvCxnSpPr>
        <xdr:cNvPr id="447" name="直線コネクタ 446"/>
        <xdr:cNvCxnSpPr/>
      </xdr:nvCxnSpPr>
      <xdr:spPr>
        <a:xfrm flipV="1">
          <a:off x="22160864" y="949452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127017</xdr:rowOff>
    </xdr:from>
    <xdr:ext cx="469744" cy="259045"/>
    <xdr:sp macro="" textlink="">
      <xdr:nvSpPr>
        <xdr:cNvPr id="448" name="【学校施設】&#10;一人当たり面積最小値テキスト"/>
        <xdr:cNvSpPr txBox="1"/>
      </xdr:nvSpPr>
      <xdr:spPr>
        <a:xfrm>
          <a:off x="22250400"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32</xdr:col>
      <xdr:colOff>98425</xdr:colOff>
      <xdr:row>63</xdr:row>
      <xdr:rowOff>123190</xdr:rowOff>
    </xdr:from>
    <xdr:to>
      <xdr:col>32</xdr:col>
      <xdr:colOff>276225</xdr:colOff>
      <xdr:row>63</xdr:row>
      <xdr:rowOff>123190</xdr:rowOff>
    </xdr:to>
    <xdr:cxnSp macro="">
      <xdr:nvCxnSpPr>
        <xdr:cNvPr id="449" name="直線コネクタ 448"/>
        <xdr:cNvCxnSpPr/>
      </xdr:nvCxnSpPr>
      <xdr:spPr>
        <a:xfrm>
          <a:off x="22072600" y="1092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11447</xdr:rowOff>
    </xdr:from>
    <xdr:ext cx="469744" cy="259045"/>
    <xdr:sp macro="" textlink="">
      <xdr:nvSpPr>
        <xdr:cNvPr id="450" name="【学校施設】&#10;一人当たり面積最大値テキスト"/>
        <xdr:cNvSpPr txBox="1"/>
      </xdr:nvSpPr>
      <xdr:spPr>
        <a:xfrm>
          <a:off x="222504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3.024</a:t>
          </a:r>
          <a:endParaRPr kumimoji="1" lang="ja-JP" altLang="en-US" sz="1000" b="1">
            <a:latin typeface="ＭＳ Ｐゴシック"/>
          </a:endParaRPr>
        </a:p>
      </xdr:txBody>
    </xdr:sp>
    <xdr:clientData/>
  </xdr:oneCellAnchor>
  <xdr:twoCellAnchor>
    <xdr:from>
      <xdr:col>32</xdr:col>
      <xdr:colOff>98425</xdr:colOff>
      <xdr:row>55</xdr:row>
      <xdr:rowOff>64770</xdr:rowOff>
    </xdr:from>
    <xdr:to>
      <xdr:col>32</xdr:col>
      <xdr:colOff>276225</xdr:colOff>
      <xdr:row>55</xdr:row>
      <xdr:rowOff>64770</xdr:rowOff>
    </xdr:to>
    <xdr:cxnSp macro="">
      <xdr:nvCxnSpPr>
        <xdr:cNvPr id="451" name="直線コネクタ 450"/>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160037</xdr:rowOff>
    </xdr:from>
    <xdr:ext cx="469744" cy="259045"/>
    <xdr:sp macro="" textlink="">
      <xdr:nvSpPr>
        <xdr:cNvPr id="452" name="【学校施設】&#10;一人当たり面積平均値テキスト"/>
        <xdr:cNvSpPr txBox="1"/>
      </xdr:nvSpPr>
      <xdr:spPr>
        <a:xfrm>
          <a:off x="22250400" y="1027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2.352</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10160</xdr:rowOff>
    </xdr:from>
    <xdr:to>
      <xdr:col>32</xdr:col>
      <xdr:colOff>238125</xdr:colOff>
      <xdr:row>60</xdr:row>
      <xdr:rowOff>111760</xdr:rowOff>
    </xdr:to>
    <xdr:sp macro="" textlink="">
      <xdr:nvSpPr>
        <xdr:cNvPr id="453" name="フローチャート : 判断 452"/>
        <xdr:cNvSpPr/>
      </xdr:nvSpPr>
      <xdr:spPr>
        <a:xfrm>
          <a:off x="22110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22860</xdr:rowOff>
    </xdr:from>
    <xdr:to>
      <xdr:col>31</xdr:col>
      <xdr:colOff>85725</xdr:colOff>
      <xdr:row>55</xdr:row>
      <xdr:rowOff>124460</xdr:rowOff>
    </xdr:to>
    <xdr:sp macro="" textlink="">
      <xdr:nvSpPr>
        <xdr:cNvPr id="454" name="フローチャート : 判断 453"/>
        <xdr:cNvSpPr/>
      </xdr:nvSpPr>
      <xdr:spPr>
        <a:xfrm>
          <a:off x="21272500" y="945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13970</xdr:rowOff>
    </xdr:from>
    <xdr:to>
      <xdr:col>32</xdr:col>
      <xdr:colOff>238125</xdr:colOff>
      <xdr:row>55</xdr:row>
      <xdr:rowOff>115570</xdr:rowOff>
    </xdr:to>
    <xdr:sp macro="" textlink="">
      <xdr:nvSpPr>
        <xdr:cNvPr id="460" name="円/楕円 459"/>
        <xdr:cNvSpPr/>
      </xdr:nvSpPr>
      <xdr:spPr>
        <a:xfrm>
          <a:off x="221107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138447</xdr:rowOff>
    </xdr:from>
    <xdr:ext cx="469744" cy="259045"/>
    <xdr:sp macro="" textlink="">
      <xdr:nvSpPr>
        <xdr:cNvPr id="461" name="【学校施設】&#10;一人当たり面積該当値テキスト"/>
        <xdr:cNvSpPr txBox="1"/>
      </xdr:nvSpPr>
      <xdr:spPr>
        <a:xfrm>
          <a:off x="22250400" y="939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3.024</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66040</xdr:rowOff>
    </xdr:from>
    <xdr:to>
      <xdr:col>31</xdr:col>
      <xdr:colOff>85725</xdr:colOff>
      <xdr:row>55</xdr:row>
      <xdr:rowOff>167640</xdr:rowOff>
    </xdr:to>
    <xdr:sp macro="" textlink="">
      <xdr:nvSpPr>
        <xdr:cNvPr id="462" name="円/楕円 461"/>
        <xdr:cNvSpPr/>
      </xdr:nvSpPr>
      <xdr:spPr>
        <a:xfrm>
          <a:off x="212725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64770</xdr:rowOff>
    </xdr:from>
    <xdr:to>
      <xdr:col>32</xdr:col>
      <xdr:colOff>187325</xdr:colOff>
      <xdr:row>55</xdr:row>
      <xdr:rowOff>116840</xdr:rowOff>
    </xdr:to>
    <xdr:cxnSp macro="">
      <xdr:nvCxnSpPr>
        <xdr:cNvPr id="463" name="直線コネクタ 462"/>
        <xdr:cNvCxnSpPr/>
      </xdr:nvCxnSpPr>
      <xdr:spPr>
        <a:xfrm flipV="1">
          <a:off x="21323300" y="949452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53</xdr:row>
      <xdr:rowOff>140987</xdr:rowOff>
    </xdr:from>
    <xdr:ext cx="469744" cy="259045"/>
    <xdr:sp macro="" textlink="">
      <xdr:nvSpPr>
        <xdr:cNvPr id="464" name="n_1aveValue【学校施設】&#10;一人当たり面積"/>
        <xdr:cNvSpPr txBox="1"/>
      </xdr:nvSpPr>
      <xdr:spPr>
        <a:xfrm>
          <a:off x="21075727" y="922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158767</xdr:rowOff>
    </xdr:from>
    <xdr:ext cx="469744" cy="259045"/>
    <xdr:sp macro="" textlink="">
      <xdr:nvSpPr>
        <xdr:cNvPr id="465" name="n_1mainValue【学校施設】&#10;一人当たり面積"/>
        <xdr:cNvSpPr txBox="1"/>
      </xdr:nvSpPr>
      <xdr:spPr>
        <a:xfrm>
          <a:off x="21075727"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3" name="正方形/長方形 47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4" name="正方形/長方形 4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5" name="正方形/長方形 4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6" name="正方形/長方形 4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7" name="正方形/長方形 4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8" name="正方形/長方形 4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9" name="正方形/長方形 4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0" name="正方形/長方形 4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1" name="正方形/長方形 48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2" name="正方形/長方形 4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3" name="正方形/長方形 4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4" name="正方形/長方形 4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5" name="正方形/長方形 4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6" name="正方形/長方形 4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7" name="正方形/長方形 4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8" name="正方形/長方形 4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89" name="正方形/長方形 4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0" name="テキスト ボックス 4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1" name="直線コネクタ 4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2" name="テキスト ボックス 4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93" name="直線コネクタ 4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94" name="テキスト ボックス 49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95" name="直線コネクタ 4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96" name="テキスト ボックス 4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97" name="直線コネクタ 4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98" name="テキスト ボックス 4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99" name="直線コネクタ 4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0" name="テキスト ボックス 4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1" name="直線コネクタ 5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02" name="テキスト ボックス 5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03" name="直線コネクタ 5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04" name="テキスト ボックス 5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5" name="直線コネクタ 5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6" name="テキスト ボックス 5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46808</xdr:rowOff>
    </xdr:to>
    <xdr:cxnSp macro="">
      <xdr:nvCxnSpPr>
        <xdr:cNvPr id="508" name="直線コネクタ 507"/>
        <xdr:cNvCxnSpPr/>
      </xdr:nvCxnSpPr>
      <xdr:spPr>
        <a:xfrm flipV="1">
          <a:off x="16318864" y="1709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50635</xdr:rowOff>
    </xdr:from>
    <xdr:ext cx="405111" cy="259045"/>
    <xdr:sp macro="" textlink="">
      <xdr:nvSpPr>
        <xdr:cNvPr id="509" name="【公民館】&#10;有形固定資産減価償却率最小値テキスト"/>
        <xdr:cNvSpPr txBox="1"/>
      </xdr:nvSpPr>
      <xdr:spPr>
        <a:xfrm>
          <a:off x="16408400" y="1856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a:t>
          </a:r>
          <a:endParaRPr kumimoji="1" lang="ja-JP" altLang="en-US" sz="1000" b="1">
            <a:latin typeface="ＭＳ Ｐゴシック"/>
          </a:endParaRPr>
        </a:p>
      </xdr:txBody>
    </xdr:sp>
    <xdr:clientData/>
  </xdr:oneCellAnchor>
  <xdr:twoCellAnchor>
    <xdr:from>
      <xdr:col>23</xdr:col>
      <xdr:colOff>428625</xdr:colOff>
      <xdr:row>108</xdr:row>
      <xdr:rowOff>46808</xdr:rowOff>
    </xdr:from>
    <xdr:to>
      <xdr:col>23</xdr:col>
      <xdr:colOff>606425</xdr:colOff>
      <xdr:row>108</xdr:row>
      <xdr:rowOff>46808</xdr:rowOff>
    </xdr:to>
    <xdr:cxnSp macro="">
      <xdr:nvCxnSpPr>
        <xdr:cNvPr id="510" name="直線コネクタ 509"/>
        <xdr:cNvCxnSpPr/>
      </xdr:nvCxnSpPr>
      <xdr:spPr>
        <a:xfrm>
          <a:off x="16230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11"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12" name="直線コネクタ 51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92364</xdr:rowOff>
    </xdr:from>
    <xdr:ext cx="405111" cy="259045"/>
    <xdr:sp macro="" textlink="">
      <xdr:nvSpPr>
        <xdr:cNvPr id="513" name="【公民館】&#10;有形固定資産減価償却率平均値テキスト"/>
        <xdr:cNvSpPr txBox="1"/>
      </xdr:nvSpPr>
      <xdr:spPr>
        <a:xfrm>
          <a:off x="16408400" y="18266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23</xdr:col>
      <xdr:colOff>466725</xdr:colOff>
      <xdr:row>107</xdr:row>
      <xdr:rowOff>69487</xdr:rowOff>
    </xdr:from>
    <xdr:to>
      <xdr:col>23</xdr:col>
      <xdr:colOff>568325</xdr:colOff>
      <xdr:row>107</xdr:row>
      <xdr:rowOff>171087</xdr:rowOff>
    </xdr:to>
    <xdr:sp macro="" textlink="">
      <xdr:nvSpPr>
        <xdr:cNvPr id="514" name="フローチャート : 判断 513"/>
        <xdr:cNvSpPr/>
      </xdr:nvSpPr>
      <xdr:spPr>
        <a:xfrm>
          <a:off x="16268700" y="1841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129902</xdr:rowOff>
    </xdr:from>
    <xdr:to>
      <xdr:col>22</xdr:col>
      <xdr:colOff>415925</xdr:colOff>
      <xdr:row>107</xdr:row>
      <xdr:rowOff>60052</xdr:rowOff>
    </xdr:to>
    <xdr:sp macro="" textlink="">
      <xdr:nvSpPr>
        <xdr:cNvPr id="515" name="フローチャート : 判断 514"/>
        <xdr:cNvSpPr/>
      </xdr:nvSpPr>
      <xdr:spPr>
        <a:xfrm>
          <a:off x="15430500" y="1830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167458</xdr:rowOff>
    </xdr:from>
    <xdr:to>
      <xdr:col>23</xdr:col>
      <xdr:colOff>568325</xdr:colOff>
      <xdr:row>108</xdr:row>
      <xdr:rowOff>97608</xdr:rowOff>
    </xdr:to>
    <xdr:sp macro="" textlink="">
      <xdr:nvSpPr>
        <xdr:cNvPr id="521" name="円/楕円 520"/>
        <xdr:cNvSpPr/>
      </xdr:nvSpPr>
      <xdr:spPr>
        <a:xfrm>
          <a:off x="16268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82385</xdr:rowOff>
    </xdr:from>
    <xdr:ext cx="405111" cy="259045"/>
    <xdr:sp macro="" textlink="">
      <xdr:nvSpPr>
        <xdr:cNvPr id="522" name="【公民館】&#10;有形固定資産減価償却率該当値テキスト"/>
        <xdr:cNvSpPr txBox="1"/>
      </xdr:nvSpPr>
      <xdr:spPr>
        <a:xfrm>
          <a:off x="16408400" y="18427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22</xdr:col>
      <xdr:colOff>314325</xdr:colOff>
      <xdr:row>108</xdr:row>
      <xdr:rowOff>61323</xdr:rowOff>
    </xdr:from>
    <xdr:to>
      <xdr:col>22</xdr:col>
      <xdr:colOff>415925</xdr:colOff>
      <xdr:row>108</xdr:row>
      <xdr:rowOff>162923</xdr:rowOff>
    </xdr:to>
    <xdr:sp macro="" textlink="">
      <xdr:nvSpPr>
        <xdr:cNvPr id="523" name="円/楕円 522"/>
        <xdr:cNvSpPr/>
      </xdr:nvSpPr>
      <xdr:spPr>
        <a:xfrm>
          <a:off x="15430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108</xdr:row>
      <xdr:rowOff>46808</xdr:rowOff>
    </xdr:from>
    <xdr:to>
      <xdr:col>23</xdr:col>
      <xdr:colOff>517525</xdr:colOff>
      <xdr:row>108</xdr:row>
      <xdr:rowOff>112123</xdr:rowOff>
    </xdr:to>
    <xdr:cxnSp macro="">
      <xdr:nvCxnSpPr>
        <xdr:cNvPr id="524" name="直線コネクタ 523"/>
        <xdr:cNvCxnSpPr/>
      </xdr:nvCxnSpPr>
      <xdr:spPr>
        <a:xfrm flipV="1">
          <a:off x="15481300" y="1856340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76579</xdr:rowOff>
    </xdr:from>
    <xdr:ext cx="405111" cy="259045"/>
    <xdr:sp macro="" textlink="">
      <xdr:nvSpPr>
        <xdr:cNvPr id="525" name="n_1aveValue【公民館】&#10;有形固定資産減価償却率"/>
        <xdr:cNvSpPr txBox="1"/>
      </xdr:nvSpPr>
      <xdr:spPr>
        <a:xfrm>
          <a:off x="15266043" y="1807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154050</xdr:rowOff>
    </xdr:from>
    <xdr:ext cx="405111" cy="259045"/>
    <xdr:sp macro="" textlink="">
      <xdr:nvSpPr>
        <xdr:cNvPr id="526" name="n_1mainValue【公民館】&#10;有形固定資産減価償却率"/>
        <xdr:cNvSpPr txBox="1"/>
      </xdr:nvSpPr>
      <xdr:spPr>
        <a:xfrm>
          <a:off x="15266043"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7" name="正方形/長方形 5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8" name="正方形/長方形 5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9" name="正方形/長方形 5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0" name="正方形/長方形 5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1" name="正方形/長方形 5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2" name="正方形/長方形 5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3" name="正方形/長方形 5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4" name="正方形/長方形 5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5" name="テキスト ボックス 5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6" name="直線コネクタ 5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37" name="直線コネクタ 5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8" name="テキスト ボックス 5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39" name="直線コネクタ 5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0" name="テキスト ボックス 5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1" name="直線コネクタ 5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2" name="テキスト ボックス 5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3" name="直線コネクタ 5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4" name="テキスト ボックス 5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5" name="直線コネクタ 5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6" name="テキスト ボックス 5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7" name="直線コネクタ 5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8" name="テキスト ボックス 5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62864</xdr:rowOff>
    </xdr:from>
    <xdr:to>
      <xdr:col>32</xdr:col>
      <xdr:colOff>186689</xdr:colOff>
      <xdr:row>108</xdr:row>
      <xdr:rowOff>76200</xdr:rowOff>
    </xdr:to>
    <xdr:cxnSp macro="">
      <xdr:nvCxnSpPr>
        <xdr:cNvPr id="550" name="直線コネクタ 549"/>
        <xdr:cNvCxnSpPr/>
      </xdr:nvCxnSpPr>
      <xdr:spPr>
        <a:xfrm flipV="1">
          <a:off x="22160864" y="17036414"/>
          <a:ext cx="0" cy="1556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80027</xdr:rowOff>
    </xdr:from>
    <xdr:ext cx="469744" cy="259045"/>
    <xdr:sp macro="" textlink="">
      <xdr:nvSpPr>
        <xdr:cNvPr id="551" name="【公民館】&#10;一人当たり面積最小値テキスト"/>
        <xdr:cNvSpPr txBox="1"/>
      </xdr:nvSpPr>
      <xdr:spPr>
        <a:xfrm>
          <a:off x="22250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108</xdr:row>
      <xdr:rowOff>76200</xdr:rowOff>
    </xdr:from>
    <xdr:to>
      <xdr:col>32</xdr:col>
      <xdr:colOff>276225</xdr:colOff>
      <xdr:row>108</xdr:row>
      <xdr:rowOff>76200</xdr:rowOff>
    </xdr:to>
    <xdr:cxnSp macro="">
      <xdr:nvCxnSpPr>
        <xdr:cNvPr id="552" name="直線コネクタ 551"/>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9541</xdr:rowOff>
    </xdr:from>
    <xdr:ext cx="469744" cy="259045"/>
    <xdr:sp macro="" textlink="">
      <xdr:nvSpPr>
        <xdr:cNvPr id="553" name="【公民館】&#10;一人当たり面積最大値テキスト"/>
        <xdr:cNvSpPr txBox="1"/>
      </xdr:nvSpPr>
      <xdr:spPr>
        <a:xfrm>
          <a:off x="22250400" y="168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0.857</a:t>
          </a:r>
          <a:endParaRPr kumimoji="1" lang="ja-JP" altLang="en-US" sz="1000" b="1">
            <a:latin typeface="ＭＳ Ｐゴシック"/>
          </a:endParaRPr>
        </a:p>
      </xdr:txBody>
    </xdr:sp>
    <xdr:clientData/>
  </xdr:oneCellAnchor>
  <xdr:twoCellAnchor>
    <xdr:from>
      <xdr:col>32</xdr:col>
      <xdr:colOff>98425</xdr:colOff>
      <xdr:row>99</xdr:row>
      <xdr:rowOff>62864</xdr:rowOff>
    </xdr:from>
    <xdr:to>
      <xdr:col>32</xdr:col>
      <xdr:colOff>276225</xdr:colOff>
      <xdr:row>99</xdr:row>
      <xdr:rowOff>62864</xdr:rowOff>
    </xdr:to>
    <xdr:cxnSp macro="">
      <xdr:nvCxnSpPr>
        <xdr:cNvPr id="554" name="直線コネクタ 553"/>
        <xdr:cNvCxnSpPr/>
      </xdr:nvCxnSpPr>
      <xdr:spPr>
        <a:xfrm>
          <a:off x="22072600" y="1703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15257</xdr:rowOff>
    </xdr:from>
    <xdr:ext cx="469744" cy="259045"/>
    <xdr:sp macro="" textlink="">
      <xdr:nvSpPr>
        <xdr:cNvPr id="555" name="【公民館】&#10;一人当たり面積平均値テキスト"/>
        <xdr:cNvSpPr txBox="1"/>
      </xdr:nvSpPr>
      <xdr:spPr>
        <a:xfrm>
          <a:off x="22250400" y="17846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36830</xdr:rowOff>
    </xdr:from>
    <xdr:to>
      <xdr:col>32</xdr:col>
      <xdr:colOff>238125</xdr:colOff>
      <xdr:row>104</xdr:row>
      <xdr:rowOff>138430</xdr:rowOff>
    </xdr:to>
    <xdr:sp macro="" textlink="">
      <xdr:nvSpPr>
        <xdr:cNvPr id="556" name="フローチャート : 判断 555"/>
        <xdr:cNvSpPr/>
      </xdr:nvSpPr>
      <xdr:spPr>
        <a:xfrm>
          <a:off x="22110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147320</xdr:rowOff>
    </xdr:from>
    <xdr:to>
      <xdr:col>31</xdr:col>
      <xdr:colOff>85725</xdr:colOff>
      <xdr:row>103</xdr:row>
      <xdr:rowOff>77470</xdr:rowOff>
    </xdr:to>
    <xdr:sp macro="" textlink="">
      <xdr:nvSpPr>
        <xdr:cNvPr id="557" name="フローチャート : 判断 556"/>
        <xdr:cNvSpPr/>
      </xdr:nvSpPr>
      <xdr:spPr>
        <a:xfrm>
          <a:off x="21272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8" name="テキスト ボックス 5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9" name="テキスト ボックス 5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0" name="テキスト ボックス 5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1" name="テキスト ボックス 5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2" name="テキスト ボックス 5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145414</xdr:rowOff>
    </xdr:from>
    <xdr:to>
      <xdr:col>32</xdr:col>
      <xdr:colOff>238125</xdr:colOff>
      <xdr:row>103</xdr:row>
      <xdr:rowOff>75564</xdr:rowOff>
    </xdr:to>
    <xdr:sp macro="" textlink="">
      <xdr:nvSpPr>
        <xdr:cNvPr id="563" name="円/楕円 562"/>
        <xdr:cNvSpPr/>
      </xdr:nvSpPr>
      <xdr:spPr>
        <a:xfrm>
          <a:off x="221107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168291</xdr:rowOff>
    </xdr:from>
    <xdr:ext cx="469744" cy="259045"/>
    <xdr:sp macro="" textlink="">
      <xdr:nvSpPr>
        <xdr:cNvPr id="564" name="【公民館】&#10;一人当たり面積該当値テキスト"/>
        <xdr:cNvSpPr txBox="1"/>
      </xdr:nvSpPr>
      <xdr:spPr>
        <a:xfrm>
          <a:off x="22250400"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0.517</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158750</xdr:rowOff>
    </xdr:from>
    <xdr:to>
      <xdr:col>31</xdr:col>
      <xdr:colOff>85725</xdr:colOff>
      <xdr:row>103</xdr:row>
      <xdr:rowOff>88900</xdr:rowOff>
    </xdr:to>
    <xdr:sp macro="" textlink="">
      <xdr:nvSpPr>
        <xdr:cNvPr id="565" name="円/楕円 564"/>
        <xdr:cNvSpPr/>
      </xdr:nvSpPr>
      <xdr:spPr>
        <a:xfrm>
          <a:off x="21272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24764</xdr:rowOff>
    </xdr:from>
    <xdr:to>
      <xdr:col>32</xdr:col>
      <xdr:colOff>187325</xdr:colOff>
      <xdr:row>103</xdr:row>
      <xdr:rowOff>38100</xdr:rowOff>
    </xdr:to>
    <xdr:cxnSp macro="">
      <xdr:nvCxnSpPr>
        <xdr:cNvPr id="566" name="直線コネクタ 565"/>
        <xdr:cNvCxnSpPr/>
      </xdr:nvCxnSpPr>
      <xdr:spPr>
        <a:xfrm flipV="1">
          <a:off x="21323300" y="176841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93997</xdr:rowOff>
    </xdr:from>
    <xdr:ext cx="469744" cy="259045"/>
    <xdr:sp macro="" textlink="">
      <xdr:nvSpPr>
        <xdr:cNvPr id="567" name="n_1aveValue【公民館】&#10;一人当たり面積"/>
        <xdr:cNvSpPr txBox="1"/>
      </xdr:nvSpPr>
      <xdr:spPr>
        <a:xfrm>
          <a:off x="210757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0.516</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80027</xdr:rowOff>
    </xdr:from>
    <xdr:ext cx="469744" cy="259045"/>
    <xdr:sp macro="" textlink="">
      <xdr:nvSpPr>
        <xdr:cNvPr id="568" name="n_1mainValue【公民館】&#10;一人当たり面積"/>
        <xdr:cNvSpPr txBox="1"/>
      </xdr:nvSpPr>
      <xdr:spPr>
        <a:xfrm>
          <a:off x="210757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9" name="正方形/長方形 5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0" name="正方形/長方形 5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1" name="テキスト ボックス 5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和水町の有形固定資産減価償却率について、有形固定資産の中でも大きく占めている道路・橋りょう・トンネルなどのインフラ資産は類似団体平均値を上回っている。これは、過去に建設したインフラ資産の老朽化が進んでいるためと考えられる。特に道路に関しては全国平均、熊本県内平均で比較しても規模が大きいことから、計画的な維持補修が今後必要となってくる。公営住宅、認定こども園・幼稚園・保育所については類似団体平均値よりも大きいためこれらの施設についても、同様に老朽化が進んでいる。しかしながら、一人当たりの面積は類似団体平均値を下回っているので策定済みの計画等を活用し適切な施設の運用を進めていく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16002</xdr:rowOff>
    </xdr:from>
    <xdr:to>
      <xdr:col>6</xdr:col>
      <xdr:colOff>510540</xdr:colOff>
      <xdr:row>63</xdr:row>
      <xdr:rowOff>6858</xdr:rowOff>
    </xdr:to>
    <xdr:cxnSp macro="">
      <xdr:nvCxnSpPr>
        <xdr:cNvPr id="71" name="直線コネクタ 70"/>
        <xdr:cNvCxnSpPr/>
      </xdr:nvCxnSpPr>
      <xdr:spPr>
        <a:xfrm flipV="1">
          <a:off x="4634865" y="961720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10685</xdr:rowOff>
    </xdr:from>
    <xdr:ext cx="405111" cy="259045"/>
    <xdr:sp macro="" textlink="">
      <xdr:nvSpPr>
        <xdr:cNvPr id="72" name="【体育館・プール】&#10;有形固定資産減価償却率最小値テキスト"/>
        <xdr:cNvSpPr txBox="1"/>
      </xdr:nvSpPr>
      <xdr:spPr>
        <a:xfrm>
          <a:off x="47244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6</xdr:col>
      <xdr:colOff>422275</xdr:colOff>
      <xdr:row>63</xdr:row>
      <xdr:rowOff>6858</xdr:rowOff>
    </xdr:from>
    <xdr:to>
      <xdr:col>6</xdr:col>
      <xdr:colOff>600075</xdr:colOff>
      <xdr:row>63</xdr:row>
      <xdr:rowOff>6858</xdr:rowOff>
    </xdr:to>
    <xdr:cxnSp macro="">
      <xdr:nvCxnSpPr>
        <xdr:cNvPr id="73" name="直線コネクタ 72"/>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134129</xdr:rowOff>
    </xdr:from>
    <xdr:ext cx="405111" cy="259045"/>
    <xdr:sp macro="" textlink="">
      <xdr:nvSpPr>
        <xdr:cNvPr id="74" name="【体育館・プール】&#10;有形固定資産減価償却率最大値テキスト"/>
        <xdr:cNvSpPr txBox="1"/>
      </xdr:nvSpPr>
      <xdr:spPr>
        <a:xfrm>
          <a:off x="47244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56</xdr:row>
      <xdr:rowOff>16002</xdr:rowOff>
    </xdr:from>
    <xdr:to>
      <xdr:col>6</xdr:col>
      <xdr:colOff>600075</xdr:colOff>
      <xdr:row>56</xdr:row>
      <xdr:rowOff>16002</xdr:rowOff>
    </xdr:to>
    <xdr:cxnSp macro="">
      <xdr:nvCxnSpPr>
        <xdr:cNvPr id="75" name="直線コネクタ 74"/>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134383</xdr:rowOff>
    </xdr:from>
    <xdr:ext cx="405111" cy="259045"/>
    <xdr:sp macro="" textlink="">
      <xdr:nvSpPr>
        <xdr:cNvPr id="76" name="【体育館・プール】&#10;有形固定資産減価償却率平均値テキスト"/>
        <xdr:cNvSpPr txBox="1"/>
      </xdr:nvSpPr>
      <xdr:spPr>
        <a:xfrm>
          <a:off x="4724400" y="1007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111506</xdr:rowOff>
    </xdr:from>
    <xdr:to>
      <xdr:col>6</xdr:col>
      <xdr:colOff>561975</xdr:colOff>
      <xdr:row>60</xdr:row>
      <xdr:rowOff>41656</xdr:rowOff>
    </xdr:to>
    <xdr:sp macro="" textlink="">
      <xdr:nvSpPr>
        <xdr:cNvPr id="77" name="フローチャート : 判断 76"/>
        <xdr:cNvSpPr/>
      </xdr:nvSpPr>
      <xdr:spPr>
        <a:xfrm>
          <a:off x="4584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63500</xdr:rowOff>
    </xdr:from>
    <xdr:to>
      <xdr:col>5</xdr:col>
      <xdr:colOff>409575</xdr:colOff>
      <xdr:row>60</xdr:row>
      <xdr:rowOff>165100</xdr:rowOff>
    </xdr:to>
    <xdr:sp macro="" textlink="">
      <xdr:nvSpPr>
        <xdr:cNvPr id="78" name="フローチャート : 判断 77"/>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10177</xdr:rowOff>
    </xdr:from>
    <xdr:ext cx="405111" cy="259045"/>
    <xdr:sp macro="" textlink="">
      <xdr:nvSpPr>
        <xdr:cNvPr id="79" name="n_1aveValue【体育館・プール】&#10;有形固定資産減価償却率"/>
        <xdr:cNvSpPr txBox="1"/>
      </xdr:nvSpPr>
      <xdr:spPr>
        <a:xfrm>
          <a:off x="3582043"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127508</xdr:rowOff>
    </xdr:from>
    <xdr:to>
      <xdr:col>6</xdr:col>
      <xdr:colOff>561975</xdr:colOff>
      <xdr:row>63</xdr:row>
      <xdr:rowOff>57658</xdr:rowOff>
    </xdr:to>
    <xdr:sp macro="" textlink="">
      <xdr:nvSpPr>
        <xdr:cNvPr id="85" name="円/楕円 84"/>
        <xdr:cNvSpPr/>
      </xdr:nvSpPr>
      <xdr:spPr>
        <a:xfrm>
          <a:off x="4584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42435</xdr:rowOff>
    </xdr:from>
    <xdr:ext cx="405111" cy="259045"/>
    <xdr:sp macro="" textlink="">
      <xdr:nvSpPr>
        <xdr:cNvPr id="86" name="【体育館・プール】&#10;有形固定資産減価償却率該当値テキスト"/>
        <xdr:cNvSpPr txBox="1"/>
      </xdr:nvSpPr>
      <xdr:spPr>
        <a:xfrm>
          <a:off x="4724400" y="106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1778</xdr:rowOff>
    </xdr:from>
    <xdr:to>
      <xdr:col>5</xdr:col>
      <xdr:colOff>409575</xdr:colOff>
      <xdr:row>63</xdr:row>
      <xdr:rowOff>103378</xdr:rowOff>
    </xdr:to>
    <xdr:sp macro="" textlink="">
      <xdr:nvSpPr>
        <xdr:cNvPr id="87" name="円/楕円 86"/>
        <xdr:cNvSpPr/>
      </xdr:nvSpPr>
      <xdr:spPr>
        <a:xfrm>
          <a:off x="3746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6858</xdr:rowOff>
    </xdr:from>
    <xdr:to>
      <xdr:col>6</xdr:col>
      <xdr:colOff>511175</xdr:colOff>
      <xdr:row>63</xdr:row>
      <xdr:rowOff>52578</xdr:rowOff>
    </xdr:to>
    <xdr:cxnSp macro="">
      <xdr:nvCxnSpPr>
        <xdr:cNvPr id="88" name="直線コネクタ 87"/>
        <xdr:cNvCxnSpPr/>
      </xdr:nvCxnSpPr>
      <xdr:spPr>
        <a:xfrm flipV="1">
          <a:off x="3797300" y="108082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63</xdr:row>
      <xdr:rowOff>94505</xdr:rowOff>
    </xdr:from>
    <xdr:ext cx="405111" cy="259045"/>
    <xdr:sp macro="" textlink="">
      <xdr:nvSpPr>
        <xdr:cNvPr id="89" name="n_1mainValue【体育館・プール】&#10;有形固定資産減価償却率"/>
        <xdr:cNvSpPr txBox="1"/>
      </xdr:nvSpPr>
      <xdr:spPr>
        <a:xfrm>
          <a:off x="3582043" y="1089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00" name="テキスト ボックス 9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1" name="直線コネクタ 1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2" name="テキスト ボックス 1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3" name="直線コネクタ 1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4" name="テキスト ボックス 10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5" name="直線コネクタ 1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6" name="テキスト ボックス 10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7" name="直線コネクタ 1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8" name="テキスト ボックス 10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89154</xdr:rowOff>
    </xdr:from>
    <xdr:to>
      <xdr:col>15</xdr:col>
      <xdr:colOff>180340</xdr:colOff>
      <xdr:row>62</xdr:row>
      <xdr:rowOff>84582</xdr:rowOff>
    </xdr:to>
    <xdr:cxnSp macro="">
      <xdr:nvCxnSpPr>
        <xdr:cNvPr id="112" name="直線コネクタ 111"/>
        <xdr:cNvCxnSpPr/>
      </xdr:nvCxnSpPr>
      <xdr:spPr>
        <a:xfrm flipV="1">
          <a:off x="10476865" y="951890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88409</xdr:rowOff>
    </xdr:from>
    <xdr:ext cx="469744" cy="259045"/>
    <xdr:sp macro="" textlink="">
      <xdr:nvSpPr>
        <xdr:cNvPr id="113" name="【体育館・プール】&#10;一人当たり面積最小値テキスト"/>
        <xdr:cNvSpPr txBox="1"/>
      </xdr:nvSpPr>
      <xdr:spPr>
        <a:xfrm>
          <a:off x="1056640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0.313</a:t>
          </a:r>
          <a:endParaRPr kumimoji="1" lang="ja-JP" altLang="en-US" sz="1000" b="1">
            <a:latin typeface="ＭＳ Ｐゴシック"/>
          </a:endParaRPr>
        </a:p>
      </xdr:txBody>
    </xdr:sp>
    <xdr:clientData/>
  </xdr:oneCellAnchor>
  <xdr:twoCellAnchor>
    <xdr:from>
      <xdr:col>15</xdr:col>
      <xdr:colOff>92075</xdr:colOff>
      <xdr:row>62</xdr:row>
      <xdr:rowOff>84582</xdr:rowOff>
    </xdr:from>
    <xdr:to>
      <xdr:col>15</xdr:col>
      <xdr:colOff>269875</xdr:colOff>
      <xdr:row>62</xdr:row>
      <xdr:rowOff>84582</xdr:rowOff>
    </xdr:to>
    <xdr:cxnSp macro="">
      <xdr:nvCxnSpPr>
        <xdr:cNvPr id="114" name="直線コネクタ 113"/>
        <xdr:cNvCxnSpPr/>
      </xdr:nvCxnSpPr>
      <xdr:spPr>
        <a:xfrm>
          <a:off x="10388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35831</xdr:rowOff>
    </xdr:from>
    <xdr:ext cx="469744" cy="259045"/>
    <xdr:sp macro="" textlink="">
      <xdr:nvSpPr>
        <xdr:cNvPr id="115" name="【体育館・プール】&#10;一人当たり面積最大値テキスト"/>
        <xdr:cNvSpPr txBox="1"/>
      </xdr:nvSpPr>
      <xdr:spPr>
        <a:xfrm>
          <a:off x="105664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0.836</a:t>
          </a:r>
          <a:endParaRPr kumimoji="1" lang="ja-JP" altLang="en-US" sz="1000" b="1">
            <a:latin typeface="ＭＳ Ｐゴシック"/>
          </a:endParaRPr>
        </a:p>
      </xdr:txBody>
    </xdr:sp>
    <xdr:clientData/>
  </xdr:oneCellAnchor>
  <xdr:twoCellAnchor>
    <xdr:from>
      <xdr:col>15</xdr:col>
      <xdr:colOff>92075</xdr:colOff>
      <xdr:row>55</xdr:row>
      <xdr:rowOff>89154</xdr:rowOff>
    </xdr:from>
    <xdr:to>
      <xdr:col>15</xdr:col>
      <xdr:colOff>269875</xdr:colOff>
      <xdr:row>55</xdr:row>
      <xdr:rowOff>89154</xdr:rowOff>
    </xdr:to>
    <xdr:cxnSp macro="">
      <xdr:nvCxnSpPr>
        <xdr:cNvPr id="116" name="直線コネクタ 115"/>
        <xdr:cNvCxnSpPr/>
      </xdr:nvCxnSpPr>
      <xdr:spPr>
        <a:xfrm>
          <a:off x="10388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167657</xdr:rowOff>
    </xdr:from>
    <xdr:ext cx="469744" cy="259045"/>
    <xdr:sp macro="" textlink="">
      <xdr:nvSpPr>
        <xdr:cNvPr id="117" name="【体育館・プール】&#10;一人当たり面積平均値テキスト"/>
        <xdr:cNvSpPr txBox="1"/>
      </xdr:nvSpPr>
      <xdr:spPr>
        <a:xfrm>
          <a:off x="105664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17780</xdr:rowOff>
    </xdr:from>
    <xdr:to>
      <xdr:col>15</xdr:col>
      <xdr:colOff>231775</xdr:colOff>
      <xdr:row>60</xdr:row>
      <xdr:rowOff>119380</xdr:rowOff>
    </xdr:to>
    <xdr:sp macro="" textlink="">
      <xdr:nvSpPr>
        <xdr:cNvPr id="118" name="フローチャート : 判断 117"/>
        <xdr:cNvSpPr/>
      </xdr:nvSpPr>
      <xdr:spPr>
        <a:xfrm>
          <a:off x="10426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65786</xdr:rowOff>
    </xdr:from>
    <xdr:to>
      <xdr:col>14</xdr:col>
      <xdr:colOff>79375</xdr:colOff>
      <xdr:row>60</xdr:row>
      <xdr:rowOff>167386</xdr:rowOff>
    </xdr:to>
    <xdr:sp macro="" textlink="">
      <xdr:nvSpPr>
        <xdr:cNvPr id="119" name="フローチャート : 判断 118"/>
        <xdr:cNvSpPr/>
      </xdr:nvSpPr>
      <xdr:spPr>
        <a:xfrm>
          <a:off x="9588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158513</xdr:rowOff>
    </xdr:from>
    <xdr:ext cx="469744" cy="259045"/>
    <xdr:sp macro="" textlink="">
      <xdr:nvSpPr>
        <xdr:cNvPr id="120" name="n_1aveValue【体育館・プール】&#10;一人当たり面積"/>
        <xdr:cNvSpPr txBox="1"/>
      </xdr:nvSpPr>
      <xdr:spPr>
        <a:xfrm>
          <a:off x="9391727" y="104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0.449</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38354</xdr:rowOff>
    </xdr:from>
    <xdr:to>
      <xdr:col>15</xdr:col>
      <xdr:colOff>231775</xdr:colOff>
      <xdr:row>55</xdr:row>
      <xdr:rowOff>139954</xdr:rowOff>
    </xdr:to>
    <xdr:sp macro="" textlink="">
      <xdr:nvSpPr>
        <xdr:cNvPr id="126" name="円/楕円 125"/>
        <xdr:cNvSpPr/>
      </xdr:nvSpPr>
      <xdr:spPr>
        <a:xfrm>
          <a:off x="10426700" y="94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162831</xdr:rowOff>
    </xdr:from>
    <xdr:ext cx="469744" cy="259045"/>
    <xdr:sp macro="" textlink="">
      <xdr:nvSpPr>
        <xdr:cNvPr id="127" name="【体育館・プール】&#10;一人当たり面積該当値テキスト"/>
        <xdr:cNvSpPr txBox="1"/>
      </xdr:nvSpPr>
      <xdr:spPr>
        <a:xfrm>
          <a:off x="10566400" y="94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0.836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63500</xdr:rowOff>
    </xdr:from>
    <xdr:to>
      <xdr:col>14</xdr:col>
      <xdr:colOff>79375</xdr:colOff>
      <xdr:row>55</xdr:row>
      <xdr:rowOff>165100</xdr:rowOff>
    </xdr:to>
    <xdr:sp macro="" textlink="">
      <xdr:nvSpPr>
        <xdr:cNvPr id="128" name="円/楕円 127"/>
        <xdr:cNvSpPr/>
      </xdr:nvSpPr>
      <xdr:spPr>
        <a:xfrm>
          <a:off x="9588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89154</xdr:rowOff>
    </xdr:from>
    <xdr:to>
      <xdr:col>15</xdr:col>
      <xdr:colOff>180975</xdr:colOff>
      <xdr:row>55</xdr:row>
      <xdr:rowOff>114300</xdr:rowOff>
    </xdr:to>
    <xdr:cxnSp macro="">
      <xdr:nvCxnSpPr>
        <xdr:cNvPr id="129" name="直線コネクタ 128"/>
        <xdr:cNvCxnSpPr/>
      </xdr:nvCxnSpPr>
      <xdr:spPr>
        <a:xfrm flipV="1">
          <a:off x="9639300" y="951890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54</xdr:row>
      <xdr:rowOff>10177</xdr:rowOff>
    </xdr:from>
    <xdr:ext cx="469744" cy="259045"/>
    <xdr:sp macro="" textlink="">
      <xdr:nvSpPr>
        <xdr:cNvPr id="130" name="n_1mainValue【体育館・プール】&#10;一人当たり面積"/>
        <xdr:cNvSpPr txBox="1"/>
      </xdr:nvSpPr>
      <xdr:spPr>
        <a:xfrm>
          <a:off x="93917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0.825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1" name="テキスト ボックス 1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2" name="直線コネクタ 1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3" name="テキスト ボックス 1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4" name="直線コネクタ 1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5" name="テキスト ボックス 1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6" name="直線コネクタ 1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7" name="テキスト ボックス 1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8" name="直線コネクタ 1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9" name="テキスト ボックス 1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0" name="直線コネクタ 1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1" name="テキスト ボックス 15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2" name="直線コネクタ 1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3" name="テキスト ボックス 15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87630</xdr:rowOff>
    </xdr:from>
    <xdr:to>
      <xdr:col>6</xdr:col>
      <xdr:colOff>510540</xdr:colOff>
      <xdr:row>86</xdr:row>
      <xdr:rowOff>99061</xdr:rowOff>
    </xdr:to>
    <xdr:cxnSp macro="">
      <xdr:nvCxnSpPr>
        <xdr:cNvPr id="155" name="直線コネクタ 154"/>
        <xdr:cNvCxnSpPr/>
      </xdr:nvCxnSpPr>
      <xdr:spPr>
        <a:xfrm flipV="1">
          <a:off x="4634865" y="13289280"/>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102888</xdr:rowOff>
    </xdr:from>
    <xdr:ext cx="405111" cy="259045"/>
    <xdr:sp macro="" textlink="">
      <xdr:nvSpPr>
        <xdr:cNvPr id="156" name="【福祉施設】&#10;有形固定資産減価償却率最小値テキスト"/>
        <xdr:cNvSpPr txBox="1"/>
      </xdr:nvSpPr>
      <xdr:spPr>
        <a:xfrm>
          <a:off x="4724400"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a:t>
          </a:r>
          <a:endParaRPr kumimoji="1" lang="ja-JP" altLang="en-US" sz="1000" b="1">
            <a:latin typeface="ＭＳ Ｐゴシック"/>
          </a:endParaRPr>
        </a:p>
      </xdr:txBody>
    </xdr:sp>
    <xdr:clientData/>
  </xdr:oneCellAnchor>
  <xdr:twoCellAnchor>
    <xdr:from>
      <xdr:col>6</xdr:col>
      <xdr:colOff>422275</xdr:colOff>
      <xdr:row>86</xdr:row>
      <xdr:rowOff>99061</xdr:rowOff>
    </xdr:from>
    <xdr:to>
      <xdr:col>6</xdr:col>
      <xdr:colOff>600075</xdr:colOff>
      <xdr:row>86</xdr:row>
      <xdr:rowOff>99061</xdr:rowOff>
    </xdr:to>
    <xdr:cxnSp macro="">
      <xdr:nvCxnSpPr>
        <xdr:cNvPr id="157" name="直線コネクタ 156"/>
        <xdr:cNvCxnSpPr/>
      </xdr:nvCxnSpPr>
      <xdr:spPr>
        <a:xfrm>
          <a:off x="4546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34307</xdr:rowOff>
    </xdr:from>
    <xdr:ext cx="405111" cy="259045"/>
    <xdr:sp macro="" textlink="">
      <xdr:nvSpPr>
        <xdr:cNvPr id="158" name="【福祉施設】&#10;有形固定資産減価償却率最大値テキスト"/>
        <xdr:cNvSpPr txBox="1"/>
      </xdr:nvSpPr>
      <xdr:spPr>
        <a:xfrm>
          <a:off x="47244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77</xdr:row>
      <xdr:rowOff>87630</xdr:rowOff>
    </xdr:from>
    <xdr:to>
      <xdr:col>6</xdr:col>
      <xdr:colOff>600075</xdr:colOff>
      <xdr:row>77</xdr:row>
      <xdr:rowOff>87630</xdr:rowOff>
    </xdr:to>
    <xdr:cxnSp macro="">
      <xdr:nvCxnSpPr>
        <xdr:cNvPr id="159" name="直線コネクタ 158"/>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128288</xdr:rowOff>
    </xdr:from>
    <xdr:ext cx="405111" cy="259045"/>
    <xdr:sp macro="" textlink="">
      <xdr:nvSpPr>
        <xdr:cNvPr id="160" name="【福祉施設】&#10;有形固定資産減価償却率平均値テキスト"/>
        <xdr:cNvSpPr txBox="1"/>
      </xdr:nvSpPr>
      <xdr:spPr>
        <a:xfrm>
          <a:off x="4724400" y="14015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105411</xdr:rowOff>
    </xdr:from>
    <xdr:to>
      <xdr:col>6</xdr:col>
      <xdr:colOff>561975</xdr:colOff>
      <xdr:row>83</xdr:row>
      <xdr:rowOff>35561</xdr:rowOff>
    </xdr:to>
    <xdr:sp macro="" textlink="">
      <xdr:nvSpPr>
        <xdr:cNvPr id="161" name="フローチャート : 判断 160"/>
        <xdr:cNvSpPr/>
      </xdr:nvSpPr>
      <xdr:spPr>
        <a:xfrm>
          <a:off x="45847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162" name="フローチャート : 判断 161"/>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154957</xdr:rowOff>
    </xdr:from>
    <xdr:ext cx="405111" cy="259045"/>
    <xdr:sp macro="" textlink="">
      <xdr:nvSpPr>
        <xdr:cNvPr id="163" name="n_1aveValue【福祉施設】&#10;有形固定資産減価償却率"/>
        <xdr:cNvSpPr txBox="1"/>
      </xdr:nvSpPr>
      <xdr:spPr>
        <a:xfrm>
          <a:off x="3582043"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4" name="テキスト ボックス 1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5" name="テキスト ボックス 1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6" name="テキスト ボックス 1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7" name="テキスト ボックス 1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8" name="テキスト ボックス 1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166370</xdr:rowOff>
    </xdr:from>
    <xdr:to>
      <xdr:col>6</xdr:col>
      <xdr:colOff>561975</xdr:colOff>
      <xdr:row>84</xdr:row>
      <xdr:rowOff>96520</xdr:rowOff>
    </xdr:to>
    <xdr:sp macro="" textlink="">
      <xdr:nvSpPr>
        <xdr:cNvPr id="169" name="円/楕円 168"/>
        <xdr:cNvSpPr/>
      </xdr:nvSpPr>
      <xdr:spPr>
        <a:xfrm>
          <a:off x="4584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144797</xdr:rowOff>
    </xdr:from>
    <xdr:ext cx="405111" cy="259045"/>
    <xdr:sp macro="" textlink="">
      <xdr:nvSpPr>
        <xdr:cNvPr id="170" name="【福祉施設】&#10;有形固定資産減価償却率該当値テキスト"/>
        <xdr:cNvSpPr txBox="1"/>
      </xdr:nvSpPr>
      <xdr:spPr>
        <a:xfrm>
          <a:off x="4724400"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74930</xdr:rowOff>
    </xdr:from>
    <xdr:to>
      <xdr:col>5</xdr:col>
      <xdr:colOff>409575</xdr:colOff>
      <xdr:row>85</xdr:row>
      <xdr:rowOff>5080</xdr:rowOff>
    </xdr:to>
    <xdr:sp macro="" textlink="">
      <xdr:nvSpPr>
        <xdr:cNvPr id="171" name="円/楕円 170"/>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45720</xdr:rowOff>
    </xdr:from>
    <xdr:to>
      <xdr:col>6</xdr:col>
      <xdr:colOff>511175</xdr:colOff>
      <xdr:row>84</xdr:row>
      <xdr:rowOff>125730</xdr:rowOff>
    </xdr:to>
    <xdr:cxnSp macro="">
      <xdr:nvCxnSpPr>
        <xdr:cNvPr id="172" name="直線コネクタ 171"/>
        <xdr:cNvCxnSpPr/>
      </xdr:nvCxnSpPr>
      <xdr:spPr>
        <a:xfrm flipV="1">
          <a:off x="3797300" y="144475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167657</xdr:rowOff>
    </xdr:from>
    <xdr:ext cx="405111" cy="259045"/>
    <xdr:sp macro="" textlink="">
      <xdr:nvSpPr>
        <xdr:cNvPr id="173" name="n_1mainValue【福祉施設】&#10;有形固定資産減価償却率"/>
        <xdr:cNvSpPr txBox="1"/>
      </xdr:nvSpPr>
      <xdr:spPr>
        <a:xfrm>
          <a:off x="3582043"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1" name="正方形/長方形 1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2" name="テキスト ボックス 1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3" name="直線コネクタ 1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84" name="テキスト ボックス 183"/>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85" name="直線コネクタ 18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6" name="テキスト ボックス 18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7" name="直線コネクタ 18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8" name="テキスト ボックス 18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9" name="直線コネクタ 18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90" name="テキスト ボックス 18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91" name="直線コネクタ 19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92" name="テキスト ボックス 19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93" name="直線コネクタ 19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94" name="テキスト ボックス 19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5" name="直線コネクタ 1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6" name="テキスト ボックス 1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3811</xdr:rowOff>
    </xdr:from>
    <xdr:to>
      <xdr:col>15</xdr:col>
      <xdr:colOff>180340</xdr:colOff>
      <xdr:row>85</xdr:row>
      <xdr:rowOff>163830</xdr:rowOff>
    </xdr:to>
    <xdr:cxnSp macro="">
      <xdr:nvCxnSpPr>
        <xdr:cNvPr id="198" name="直線コネクタ 197"/>
        <xdr:cNvCxnSpPr/>
      </xdr:nvCxnSpPr>
      <xdr:spPr>
        <a:xfrm flipV="1">
          <a:off x="10476865" y="133769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167657</xdr:rowOff>
    </xdr:from>
    <xdr:ext cx="469744" cy="259045"/>
    <xdr:sp macro="" textlink="">
      <xdr:nvSpPr>
        <xdr:cNvPr id="199" name="【福祉施設】&#10;一人当たり面積最小値テキスト"/>
        <xdr:cNvSpPr txBox="1"/>
      </xdr:nvSpPr>
      <xdr:spPr>
        <a:xfrm>
          <a:off x="10566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85</xdr:row>
      <xdr:rowOff>163830</xdr:rowOff>
    </xdr:from>
    <xdr:to>
      <xdr:col>15</xdr:col>
      <xdr:colOff>269875</xdr:colOff>
      <xdr:row>85</xdr:row>
      <xdr:rowOff>163830</xdr:rowOff>
    </xdr:to>
    <xdr:cxnSp macro="">
      <xdr:nvCxnSpPr>
        <xdr:cNvPr id="200" name="直線コネクタ 199"/>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121938</xdr:rowOff>
    </xdr:from>
    <xdr:ext cx="469744" cy="259045"/>
    <xdr:sp macro="" textlink="">
      <xdr:nvSpPr>
        <xdr:cNvPr id="201" name="【福祉施設】&#10;一人当たり面積最大値テキスト"/>
        <xdr:cNvSpPr txBox="1"/>
      </xdr:nvSpPr>
      <xdr:spPr>
        <a:xfrm>
          <a:off x="10566400" y="1315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0.589</a:t>
          </a:r>
          <a:endParaRPr kumimoji="1" lang="ja-JP" altLang="en-US" sz="1000" b="1">
            <a:latin typeface="ＭＳ Ｐゴシック"/>
          </a:endParaRPr>
        </a:p>
      </xdr:txBody>
    </xdr:sp>
    <xdr:clientData/>
  </xdr:oneCellAnchor>
  <xdr:twoCellAnchor>
    <xdr:from>
      <xdr:col>15</xdr:col>
      <xdr:colOff>92075</xdr:colOff>
      <xdr:row>78</xdr:row>
      <xdr:rowOff>3811</xdr:rowOff>
    </xdr:from>
    <xdr:to>
      <xdr:col>15</xdr:col>
      <xdr:colOff>269875</xdr:colOff>
      <xdr:row>78</xdr:row>
      <xdr:rowOff>3811</xdr:rowOff>
    </xdr:to>
    <xdr:cxnSp macro="">
      <xdr:nvCxnSpPr>
        <xdr:cNvPr id="202" name="直線コネクタ 201"/>
        <xdr:cNvCxnSpPr/>
      </xdr:nvCxnSpPr>
      <xdr:spPr>
        <a:xfrm>
          <a:off x="10388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120666</xdr:rowOff>
    </xdr:from>
    <xdr:ext cx="469744" cy="259045"/>
    <xdr:sp macro="" textlink="">
      <xdr:nvSpPr>
        <xdr:cNvPr id="203" name="【福祉施設】&#10;一人当たり面積平均値テキスト"/>
        <xdr:cNvSpPr txBox="1"/>
      </xdr:nvSpPr>
      <xdr:spPr>
        <a:xfrm>
          <a:off x="10566400" y="1400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97789</xdr:rowOff>
    </xdr:from>
    <xdr:to>
      <xdr:col>15</xdr:col>
      <xdr:colOff>231775</xdr:colOff>
      <xdr:row>83</xdr:row>
      <xdr:rowOff>27939</xdr:rowOff>
    </xdr:to>
    <xdr:sp macro="" textlink="">
      <xdr:nvSpPr>
        <xdr:cNvPr id="204" name="フローチャート : 判断 203"/>
        <xdr:cNvSpPr/>
      </xdr:nvSpPr>
      <xdr:spPr>
        <a:xfrm>
          <a:off x="10426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170180</xdr:rowOff>
    </xdr:from>
    <xdr:to>
      <xdr:col>14</xdr:col>
      <xdr:colOff>79375</xdr:colOff>
      <xdr:row>83</xdr:row>
      <xdr:rowOff>100330</xdr:rowOff>
    </xdr:to>
    <xdr:sp macro="" textlink="">
      <xdr:nvSpPr>
        <xdr:cNvPr id="205" name="フローチャート : 判断 204"/>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116857</xdr:rowOff>
    </xdr:from>
    <xdr:ext cx="469744" cy="259045"/>
    <xdr:sp macro="" textlink="">
      <xdr:nvSpPr>
        <xdr:cNvPr id="206" name="n_1aveValue【福祉施設】&#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7" name="テキスト ボックス 2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8" name="テキスト ボックス 2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9" name="テキスト ボックス 2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0" name="テキスト ボックス 2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1" name="テキスト ボックス 2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113030</xdr:rowOff>
    </xdr:from>
    <xdr:to>
      <xdr:col>15</xdr:col>
      <xdr:colOff>231775</xdr:colOff>
      <xdr:row>86</xdr:row>
      <xdr:rowOff>43180</xdr:rowOff>
    </xdr:to>
    <xdr:sp macro="" textlink="">
      <xdr:nvSpPr>
        <xdr:cNvPr id="212" name="円/楕円 211"/>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27957</xdr:rowOff>
    </xdr:from>
    <xdr:ext cx="469744" cy="259045"/>
    <xdr:sp macro="" textlink="">
      <xdr:nvSpPr>
        <xdr:cNvPr id="213" name="【福祉施設】&#10;一人当たり面積該当値テキスト"/>
        <xdr:cNvSpPr txBox="1"/>
      </xdr:nvSpPr>
      <xdr:spPr>
        <a:xfrm>
          <a:off x="105664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0.232</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124461</xdr:rowOff>
    </xdr:from>
    <xdr:to>
      <xdr:col>14</xdr:col>
      <xdr:colOff>79375</xdr:colOff>
      <xdr:row>86</xdr:row>
      <xdr:rowOff>54611</xdr:rowOff>
    </xdr:to>
    <xdr:sp macro="" textlink="">
      <xdr:nvSpPr>
        <xdr:cNvPr id="214" name="円/楕円 213"/>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163830</xdr:rowOff>
    </xdr:from>
    <xdr:to>
      <xdr:col>15</xdr:col>
      <xdr:colOff>180975</xdr:colOff>
      <xdr:row>86</xdr:row>
      <xdr:rowOff>3811</xdr:rowOff>
    </xdr:to>
    <xdr:cxnSp macro="">
      <xdr:nvCxnSpPr>
        <xdr:cNvPr id="215" name="直線コネクタ 214"/>
        <xdr:cNvCxnSpPr/>
      </xdr:nvCxnSpPr>
      <xdr:spPr>
        <a:xfrm flipV="1">
          <a:off x="9639300" y="147370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86</xdr:row>
      <xdr:rowOff>45738</xdr:rowOff>
    </xdr:from>
    <xdr:ext cx="469744" cy="259045"/>
    <xdr:sp macro="" textlink="">
      <xdr:nvSpPr>
        <xdr:cNvPr id="216" name="n_1mainValue【福祉施設】&#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7" name="正方形/長方形 2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18" name="正方形/長方形 21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19" name="正方形/長方形 21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20" name="正方形/長方形 21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21" name="正方形/長方形 22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2" name="正方形/長方形 2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3" name="正方形/長方形 2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24" name="正方形/長方形 22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25" name="正方形/長方形 22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26" name="正方形/長方形 22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27" name="正方形/長方形 22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8" name="正方形/長方形 2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9" name="正方形/長方形 2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230" name="正方形/長方形 229"/>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231" name="正方形/長方形 230"/>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232" name="正方形/長方形 231"/>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233" name="正方形/長方形 232"/>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4" name="正方形/長方形 2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5" name="テキスト ボックス 2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6" name="直線コネクタ 2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7" name="テキスト ボックス 23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38" name="直線コネクタ 2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39" name="テキスト ボックス 23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40" name="直線コネクタ 2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41" name="テキスト ボックス 2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42" name="直線コネクタ 2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43" name="テキスト ボックス 2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44" name="直線コネクタ 2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45" name="テキスト ボックス 2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46" name="直線コネクタ 2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47" name="テキスト ボックス 2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48" name="直線コネクタ 2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49" name="テキスト ボックス 24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0" name="直線コネクタ 2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51" name="テキスト ボックス 25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33</xdr:row>
      <xdr:rowOff>28122</xdr:rowOff>
    </xdr:from>
    <xdr:to>
      <xdr:col>22</xdr:col>
      <xdr:colOff>415925</xdr:colOff>
      <xdr:row>33</xdr:row>
      <xdr:rowOff>129722</xdr:rowOff>
    </xdr:to>
    <xdr:sp macro="" textlink="">
      <xdr:nvSpPr>
        <xdr:cNvPr id="253" name="フローチャート : 判断 252"/>
        <xdr:cNvSpPr/>
      </xdr:nvSpPr>
      <xdr:spPr>
        <a:xfrm>
          <a:off x="15430500" y="568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146249</xdr:rowOff>
    </xdr:from>
    <xdr:ext cx="405111" cy="259045"/>
    <xdr:sp macro="" textlink="">
      <xdr:nvSpPr>
        <xdr:cNvPr id="254" name="n_1aveValue【一般廃棄物処理施設】&#10;有形固定資産減価償却率"/>
        <xdr:cNvSpPr txBox="1"/>
      </xdr:nvSpPr>
      <xdr:spPr>
        <a:xfrm>
          <a:off x="15266043" y="546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5" name="テキスト ボックス 2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6" name="テキスト ボックス 2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7" name="テキスト ボックス 2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8" name="テキスト ボックス 2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9" name="テキスト ボックス 2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147865</xdr:rowOff>
    </xdr:from>
    <xdr:to>
      <xdr:col>22</xdr:col>
      <xdr:colOff>415925</xdr:colOff>
      <xdr:row>42</xdr:row>
      <xdr:rowOff>78015</xdr:rowOff>
    </xdr:to>
    <xdr:sp macro="" textlink="">
      <xdr:nvSpPr>
        <xdr:cNvPr id="260" name="円/楕円 259"/>
        <xdr:cNvSpPr/>
      </xdr:nvSpPr>
      <xdr:spPr>
        <a:xfrm>
          <a:off x="15430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69142</xdr:rowOff>
    </xdr:from>
    <xdr:ext cx="405111" cy="259045"/>
    <xdr:sp macro="" textlink="">
      <xdr:nvSpPr>
        <xdr:cNvPr id="261" name="n_1mainValue【一般廃棄物処理施設】&#10;有形固定資産減価償却率"/>
        <xdr:cNvSpPr txBox="1"/>
      </xdr:nvSpPr>
      <xdr:spPr>
        <a:xfrm>
          <a:off x="15266043"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2" name="正方形/長方形 2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263" name="正方形/長方形 262"/>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264" name="正方形/長方形 263"/>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265" name="正方形/長方形 264"/>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266" name="正方形/長方形 265"/>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7" name="正方形/長方形 2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8" name="テキスト ボックス 2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9" name="直線コネクタ 2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0" name="直線コネクタ 2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1" name="テキスト ボックス 27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2" name="直線コネクタ 2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3" name="テキスト ボックス 27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4" name="直線コネクタ 2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5" name="テキスト ボックス 27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6" name="直線コネクタ 2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77" name="テキスト ボックス 27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8" name="直線コネクタ 2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79" name="テキスト ボックス 2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167406</xdr:rowOff>
    </xdr:from>
    <xdr:to>
      <xdr:col>31</xdr:col>
      <xdr:colOff>85725</xdr:colOff>
      <xdr:row>39</xdr:row>
      <xdr:rowOff>97556</xdr:rowOff>
    </xdr:to>
    <xdr:sp macro="" textlink="">
      <xdr:nvSpPr>
        <xdr:cNvPr id="281" name="フローチャート : 判断 280"/>
        <xdr:cNvSpPr/>
      </xdr:nvSpPr>
      <xdr:spPr>
        <a:xfrm>
          <a:off x="21272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114083</xdr:rowOff>
    </xdr:from>
    <xdr:ext cx="534377" cy="259045"/>
    <xdr:sp macro="" textlink="">
      <xdr:nvSpPr>
        <xdr:cNvPr id="282" name="n_1aveValue【一般廃棄物処理施設】&#10;一人当たり有形固定資産（償却資産）額"/>
        <xdr:cNvSpPr txBox="1"/>
      </xdr:nvSpPr>
      <xdr:spPr>
        <a:xfrm>
          <a:off x="210434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93,940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83" name="テキスト ボックス 2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84" name="テキスト ボックス 2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85" name="テキスト ボックス 2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86" name="テキスト ボックス 2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87" name="テキスト ボックス 2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101346</xdr:rowOff>
    </xdr:from>
    <xdr:to>
      <xdr:col>31</xdr:col>
      <xdr:colOff>85725</xdr:colOff>
      <xdr:row>41</xdr:row>
      <xdr:rowOff>31496</xdr:rowOff>
    </xdr:to>
    <xdr:sp macro="" textlink="">
      <xdr:nvSpPr>
        <xdr:cNvPr id="288" name="円/楕円 287"/>
        <xdr:cNvSpPr/>
      </xdr:nvSpPr>
      <xdr:spPr>
        <a:xfrm>
          <a:off x="21272500" y="69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22623</xdr:rowOff>
    </xdr:from>
    <xdr:ext cx="534377" cy="259045"/>
    <xdr:sp macro="" textlink="">
      <xdr:nvSpPr>
        <xdr:cNvPr id="289" name="n_1mainValue【一般廃棄物処理施設】&#10;一人当たり有形固定資産（償却資産）額"/>
        <xdr:cNvSpPr txBox="1"/>
      </xdr:nvSpPr>
      <xdr:spPr>
        <a:xfrm>
          <a:off x="21043411" y="70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0" name="正方形/長方形 2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1" name="正方形/長方形 2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2" name="正方形/長方形 2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3" name="正方形/長方形 2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4" name="正方形/長方形 2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5" name="正方形/長方形 2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96" name="正方形/長方形 2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97" name="正方形/長方形 2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98" name="テキスト ボックス 2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99" name="直線コネクタ 2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0" name="テキスト ボックス 29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1" name="直線コネクタ 30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2" name="テキスト ボックス 30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3" name="直線コネクタ 30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04" name="テキスト ボックス 30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05" name="直線コネクタ 30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06" name="テキスト ボックス 30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07" name="直線コネクタ 30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08" name="テキスト ボックス 30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09" name="直線コネクタ 30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0" name="テキスト ボックス 30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1" name="直線コネクタ 3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2" name="テキスト ボックス 31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64</xdr:row>
      <xdr:rowOff>137160</xdr:rowOff>
    </xdr:to>
    <xdr:cxnSp macro="">
      <xdr:nvCxnSpPr>
        <xdr:cNvPr id="314" name="直線コネクタ 313"/>
        <xdr:cNvCxnSpPr/>
      </xdr:nvCxnSpPr>
      <xdr:spPr>
        <a:xfrm flipV="1">
          <a:off x="16318864" y="96012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140987</xdr:rowOff>
    </xdr:from>
    <xdr:ext cx="405111" cy="259045"/>
    <xdr:sp macro="" textlink="">
      <xdr:nvSpPr>
        <xdr:cNvPr id="315" name="【保健センター・保健所】&#10;有形固定資産減価償却率最小値テキスト"/>
        <xdr:cNvSpPr txBox="1"/>
      </xdr:nvSpPr>
      <xdr:spPr>
        <a:xfrm>
          <a:off x="164084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64</xdr:row>
      <xdr:rowOff>137160</xdr:rowOff>
    </xdr:from>
    <xdr:to>
      <xdr:col>23</xdr:col>
      <xdr:colOff>606425</xdr:colOff>
      <xdr:row>64</xdr:row>
      <xdr:rowOff>137160</xdr:rowOff>
    </xdr:to>
    <xdr:cxnSp macro="">
      <xdr:nvCxnSpPr>
        <xdr:cNvPr id="316" name="直線コネクタ 315"/>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317"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318" name="直線コネクタ 317"/>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38117</xdr:rowOff>
    </xdr:from>
    <xdr:ext cx="405111" cy="259045"/>
    <xdr:sp macro="" textlink="">
      <xdr:nvSpPr>
        <xdr:cNvPr id="319" name="【保健センター・保健所】&#10;有形固定資産減価償却率平均値テキスト"/>
        <xdr:cNvSpPr txBox="1"/>
      </xdr:nvSpPr>
      <xdr:spPr>
        <a:xfrm>
          <a:off x="16408400" y="10839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59690</xdr:rowOff>
    </xdr:from>
    <xdr:to>
      <xdr:col>23</xdr:col>
      <xdr:colOff>568325</xdr:colOff>
      <xdr:row>63</xdr:row>
      <xdr:rowOff>161290</xdr:rowOff>
    </xdr:to>
    <xdr:sp macro="" textlink="">
      <xdr:nvSpPr>
        <xdr:cNvPr id="320" name="フローチャート : 判断 319"/>
        <xdr:cNvSpPr/>
      </xdr:nvSpPr>
      <xdr:spPr>
        <a:xfrm>
          <a:off x="16268700" y="108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97790</xdr:rowOff>
    </xdr:from>
    <xdr:to>
      <xdr:col>22</xdr:col>
      <xdr:colOff>415925</xdr:colOff>
      <xdr:row>62</xdr:row>
      <xdr:rowOff>27940</xdr:rowOff>
    </xdr:to>
    <xdr:sp macro="" textlink="">
      <xdr:nvSpPr>
        <xdr:cNvPr id="321" name="フローチャート : 判断 320"/>
        <xdr:cNvSpPr/>
      </xdr:nvSpPr>
      <xdr:spPr>
        <a:xfrm>
          <a:off x="1543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19067</xdr:rowOff>
    </xdr:from>
    <xdr:ext cx="405111" cy="259045"/>
    <xdr:sp macro="" textlink="">
      <xdr:nvSpPr>
        <xdr:cNvPr id="322" name="n_1aveValue【保健センター・保健所】&#10;有形固定資産減価償却率"/>
        <xdr:cNvSpPr txBox="1"/>
      </xdr:nvSpPr>
      <xdr:spPr>
        <a:xfrm>
          <a:off x="15266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23" name="テキスト ボックス 3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4" name="テキスト ボックス 3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5" name="テキスト ボックス 3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6" name="テキスト ボックス 3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7" name="テキスト ボックス 3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120650</xdr:rowOff>
    </xdr:from>
    <xdr:to>
      <xdr:col>23</xdr:col>
      <xdr:colOff>568325</xdr:colOff>
      <xdr:row>56</xdr:row>
      <xdr:rowOff>50800</xdr:rowOff>
    </xdr:to>
    <xdr:sp macro="" textlink="">
      <xdr:nvSpPr>
        <xdr:cNvPr id="328" name="円/楕円 327"/>
        <xdr:cNvSpPr/>
      </xdr:nvSpPr>
      <xdr:spPr>
        <a:xfrm>
          <a:off x="16268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73677</xdr:rowOff>
    </xdr:from>
    <xdr:ext cx="405111" cy="259045"/>
    <xdr:sp macro="" textlink="">
      <xdr:nvSpPr>
        <xdr:cNvPr id="329" name="【保健センター・保健所】&#10;有形固定資産減価償却率該当値テキスト"/>
        <xdr:cNvSpPr txBox="1"/>
      </xdr:nvSpPr>
      <xdr:spPr>
        <a:xfrm>
          <a:off x="16408400"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101600</xdr:rowOff>
    </xdr:from>
    <xdr:to>
      <xdr:col>22</xdr:col>
      <xdr:colOff>415925</xdr:colOff>
      <xdr:row>57</xdr:row>
      <xdr:rowOff>31750</xdr:rowOff>
    </xdr:to>
    <xdr:sp macro="" textlink="">
      <xdr:nvSpPr>
        <xdr:cNvPr id="330" name="円/楕円 329"/>
        <xdr:cNvSpPr/>
      </xdr:nvSpPr>
      <xdr:spPr>
        <a:xfrm>
          <a:off x="15430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0</xdr:rowOff>
    </xdr:from>
    <xdr:to>
      <xdr:col>23</xdr:col>
      <xdr:colOff>517525</xdr:colOff>
      <xdr:row>56</xdr:row>
      <xdr:rowOff>152400</xdr:rowOff>
    </xdr:to>
    <xdr:cxnSp macro="">
      <xdr:nvCxnSpPr>
        <xdr:cNvPr id="331" name="直線コネクタ 330"/>
        <xdr:cNvCxnSpPr/>
      </xdr:nvCxnSpPr>
      <xdr:spPr>
        <a:xfrm flipV="1">
          <a:off x="15481300" y="9601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55</xdr:row>
      <xdr:rowOff>48277</xdr:rowOff>
    </xdr:from>
    <xdr:ext cx="405111" cy="259045"/>
    <xdr:sp macro="" textlink="">
      <xdr:nvSpPr>
        <xdr:cNvPr id="332" name="n_1mainValue【保健センター・保健所】&#10;有形固定資産減価償却率"/>
        <xdr:cNvSpPr txBox="1"/>
      </xdr:nvSpPr>
      <xdr:spPr>
        <a:xfrm>
          <a:off x="15266043"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3" name="正方形/長方形 3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4" name="正方形/長方形 3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5" name="正方形/長方形 3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6" name="正方形/長方形 3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7" name="正方形/長方形 3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8" name="正方形/長方形 3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9" name="正方形/長方形 3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0" name="正方形/長方形 3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1" name="テキスト ボックス 3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2" name="直線コネクタ 3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3" name="テキスト ボックス 3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4" name="直線コネクタ 3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5" name="テキスト ボックス 3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6" name="直線コネクタ 3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47" name="テキスト ボックス 3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48" name="直線コネクタ 3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49" name="テキスト ボックス 3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0" name="直線コネクタ 3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1" name="テキスト ボックス 3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2" name="直線コネクタ 3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3" name="テキスト ボックス 3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4" name="直線コネクタ 3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5" name="テキスト ボックス 3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133350</xdr:rowOff>
    </xdr:from>
    <xdr:to>
      <xdr:col>32</xdr:col>
      <xdr:colOff>186689</xdr:colOff>
      <xdr:row>63</xdr:row>
      <xdr:rowOff>133350</xdr:rowOff>
    </xdr:to>
    <xdr:cxnSp macro="">
      <xdr:nvCxnSpPr>
        <xdr:cNvPr id="357" name="直線コネクタ 356"/>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137177</xdr:rowOff>
    </xdr:from>
    <xdr:ext cx="469744" cy="259045"/>
    <xdr:sp macro="" textlink="">
      <xdr:nvSpPr>
        <xdr:cNvPr id="358" name="【保健センター・保健所】&#10;一人当たり面積最小値テキスト"/>
        <xdr:cNvSpPr txBox="1"/>
      </xdr:nvSpPr>
      <xdr:spPr>
        <a:xfrm>
          <a:off x="222504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63</xdr:row>
      <xdr:rowOff>133350</xdr:rowOff>
    </xdr:from>
    <xdr:to>
      <xdr:col>32</xdr:col>
      <xdr:colOff>276225</xdr:colOff>
      <xdr:row>63</xdr:row>
      <xdr:rowOff>133350</xdr:rowOff>
    </xdr:to>
    <xdr:cxnSp macro="">
      <xdr:nvCxnSpPr>
        <xdr:cNvPr id="359" name="直線コネクタ 358"/>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80027</xdr:rowOff>
    </xdr:from>
    <xdr:ext cx="469744" cy="259045"/>
    <xdr:sp macro="" textlink="">
      <xdr:nvSpPr>
        <xdr:cNvPr id="360" name="【保健センター・保健所】&#10;一人当たり面積最大値テキスト"/>
        <xdr:cNvSpPr txBox="1"/>
      </xdr:nvSpPr>
      <xdr:spPr>
        <a:xfrm>
          <a:off x="222504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0.118</a:t>
          </a:r>
          <a:endParaRPr kumimoji="1" lang="ja-JP" altLang="en-US" sz="1000" b="1">
            <a:latin typeface="ＭＳ Ｐゴシック"/>
          </a:endParaRPr>
        </a:p>
      </xdr:txBody>
    </xdr:sp>
    <xdr:clientData/>
  </xdr:oneCellAnchor>
  <xdr:twoCellAnchor>
    <xdr:from>
      <xdr:col>32</xdr:col>
      <xdr:colOff>98425</xdr:colOff>
      <xdr:row>55</xdr:row>
      <xdr:rowOff>133350</xdr:rowOff>
    </xdr:from>
    <xdr:to>
      <xdr:col>32</xdr:col>
      <xdr:colOff>276225</xdr:colOff>
      <xdr:row>55</xdr:row>
      <xdr:rowOff>133350</xdr:rowOff>
    </xdr:to>
    <xdr:cxnSp macro="">
      <xdr:nvCxnSpPr>
        <xdr:cNvPr id="361" name="直線コネクタ 360"/>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124477</xdr:rowOff>
    </xdr:from>
    <xdr:ext cx="469744" cy="259045"/>
    <xdr:sp macro="" textlink="">
      <xdr:nvSpPr>
        <xdr:cNvPr id="362" name="【保健センター・保健所】&#10;一人当たり面積平均値テキスト"/>
        <xdr:cNvSpPr txBox="1"/>
      </xdr:nvSpPr>
      <xdr:spPr>
        <a:xfrm>
          <a:off x="22250400" y="9897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101600</xdr:rowOff>
    </xdr:from>
    <xdr:to>
      <xdr:col>32</xdr:col>
      <xdr:colOff>238125</xdr:colOff>
      <xdr:row>59</xdr:row>
      <xdr:rowOff>31750</xdr:rowOff>
    </xdr:to>
    <xdr:sp macro="" textlink="">
      <xdr:nvSpPr>
        <xdr:cNvPr id="363" name="フローチャート : 判断 362"/>
        <xdr:cNvSpPr/>
      </xdr:nvSpPr>
      <xdr:spPr>
        <a:xfrm>
          <a:off x="22110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63500</xdr:rowOff>
    </xdr:from>
    <xdr:to>
      <xdr:col>31</xdr:col>
      <xdr:colOff>85725</xdr:colOff>
      <xdr:row>55</xdr:row>
      <xdr:rowOff>165100</xdr:rowOff>
    </xdr:to>
    <xdr:sp macro="" textlink="">
      <xdr:nvSpPr>
        <xdr:cNvPr id="364" name="フローチャート : 判断 363"/>
        <xdr:cNvSpPr/>
      </xdr:nvSpPr>
      <xdr:spPr>
        <a:xfrm>
          <a:off x="21272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10177</xdr:rowOff>
    </xdr:from>
    <xdr:ext cx="469744" cy="259045"/>
    <xdr:sp macro="" textlink="">
      <xdr:nvSpPr>
        <xdr:cNvPr id="365" name="n_1aveValue【保健センター・保健所】&#10;一人当たり面積"/>
        <xdr:cNvSpPr txBox="1"/>
      </xdr:nvSpPr>
      <xdr:spPr>
        <a:xfrm>
          <a:off x="210757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6" name="テキスト ボックス 3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7" name="テキスト ボックス 3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8" name="テキスト ボックス 3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9" name="テキスト ボックス 3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0" name="テキスト ボックス 3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82550</xdr:rowOff>
    </xdr:from>
    <xdr:to>
      <xdr:col>32</xdr:col>
      <xdr:colOff>238125</xdr:colOff>
      <xdr:row>64</xdr:row>
      <xdr:rowOff>12700</xdr:rowOff>
    </xdr:to>
    <xdr:sp macro="" textlink="">
      <xdr:nvSpPr>
        <xdr:cNvPr id="371" name="円/楕円 370"/>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168927</xdr:rowOff>
    </xdr:from>
    <xdr:ext cx="469744" cy="259045"/>
    <xdr:sp macro="" textlink="">
      <xdr:nvSpPr>
        <xdr:cNvPr id="372" name="【保健センター・保健所】&#10;一人当たり面積該当値テキスト"/>
        <xdr:cNvSpPr txBox="1"/>
      </xdr:nvSpPr>
      <xdr:spPr>
        <a:xfrm>
          <a:off x="222504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101600</xdr:rowOff>
    </xdr:from>
    <xdr:to>
      <xdr:col>31</xdr:col>
      <xdr:colOff>85725</xdr:colOff>
      <xdr:row>64</xdr:row>
      <xdr:rowOff>31750</xdr:rowOff>
    </xdr:to>
    <xdr:sp macro="" textlink="">
      <xdr:nvSpPr>
        <xdr:cNvPr id="373" name="円/楕円 372"/>
        <xdr:cNvSpPr/>
      </xdr:nvSpPr>
      <xdr:spPr>
        <a:xfrm>
          <a:off x="21272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133350</xdr:rowOff>
    </xdr:from>
    <xdr:to>
      <xdr:col>32</xdr:col>
      <xdr:colOff>187325</xdr:colOff>
      <xdr:row>63</xdr:row>
      <xdr:rowOff>152400</xdr:rowOff>
    </xdr:to>
    <xdr:cxnSp macro="">
      <xdr:nvCxnSpPr>
        <xdr:cNvPr id="374" name="直線コネクタ 373"/>
        <xdr:cNvCxnSpPr/>
      </xdr:nvCxnSpPr>
      <xdr:spPr>
        <a:xfrm flipV="1">
          <a:off x="21323300" y="10934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64</xdr:row>
      <xdr:rowOff>22877</xdr:rowOff>
    </xdr:from>
    <xdr:ext cx="469744" cy="259045"/>
    <xdr:sp macro="" textlink="">
      <xdr:nvSpPr>
        <xdr:cNvPr id="375" name="n_1mainValue【保健センター・保健所】&#10;一人当たり面積"/>
        <xdr:cNvSpPr txBox="1"/>
      </xdr:nvSpPr>
      <xdr:spPr>
        <a:xfrm>
          <a:off x="21075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6" name="正方形/長方形 3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7" name="正方形/長方形 3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8" name="正方形/長方形 3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9" name="正方形/長方形 3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0" name="正方形/長方形 3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1" name="正方形/長方形 3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2" name="正方形/長方形 3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3" name="正方形/長方形 3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4" name="テキスト ボックス 3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5" name="直線コネクタ 3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6" name="直線コネクタ 3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87" name="テキスト ボックス 38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88" name="直線コネクタ 3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89" name="テキスト ボックス 3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0" name="直線コネクタ 3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1" name="テキスト ボックス 3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2" name="直線コネクタ 3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3" name="テキスト ボックス 3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4" name="直線コネクタ 3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5" name="テキスト ボックス 3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6" name="直線コネクタ 3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97" name="テキスト ボックス 39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8" name="直線コネクタ 3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9" name="テキスト ボックス 3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2177</xdr:rowOff>
    </xdr:from>
    <xdr:to>
      <xdr:col>23</xdr:col>
      <xdr:colOff>516889</xdr:colOff>
      <xdr:row>86</xdr:row>
      <xdr:rowOff>132806</xdr:rowOff>
    </xdr:to>
    <xdr:cxnSp macro="">
      <xdr:nvCxnSpPr>
        <xdr:cNvPr id="401" name="直線コネクタ 400"/>
        <xdr:cNvCxnSpPr/>
      </xdr:nvCxnSpPr>
      <xdr:spPr>
        <a:xfrm flipV="1">
          <a:off x="16318864" y="1337527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136633</xdr:rowOff>
    </xdr:from>
    <xdr:ext cx="340478" cy="259045"/>
    <xdr:sp macro="" textlink="">
      <xdr:nvSpPr>
        <xdr:cNvPr id="402" name="【消防施設】&#10;有形固定資産減価償却率最小値テキスト"/>
        <xdr:cNvSpPr txBox="1"/>
      </xdr:nvSpPr>
      <xdr:spPr>
        <a:xfrm>
          <a:off x="164084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86</xdr:row>
      <xdr:rowOff>132806</xdr:rowOff>
    </xdr:from>
    <xdr:to>
      <xdr:col>23</xdr:col>
      <xdr:colOff>606425</xdr:colOff>
      <xdr:row>86</xdr:row>
      <xdr:rowOff>132806</xdr:rowOff>
    </xdr:to>
    <xdr:cxnSp macro="">
      <xdr:nvCxnSpPr>
        <xdr:cNvPr id="403" name="直線コネクタ 402"/>
        <xdr:cNvCxnSpPr/>
      </xdr:nvCxnSpPr>
      <xdr:spPr>
        <a:xfrm>
          <a:off x="16230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120304</xdr:rowOff>
    </xdr:from>
    <xdr:ext cx="405111" cy="259045"/>
    <xdr:sp macro="" textlink="">
      <xdr:nvSpPr>
        <xdr:cNvPr id="404" name="【消防施設】&#10;有形固定資産減価償却率最大値テキスト"/>
        <xdr:cNvSpPr txBox="1"/>
      </xdr:nvSpPr>
      <xdr:spPr>
        <a:xfrm>
          <a:off x="16408400" y="1315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23</xdr:col>
      <xdr:colOff>428625</xdr:colOff>
      <xdr:row>78</xdr:row>
      <xdr:rowOff>2177</xdr:rowOff>
    </xdr:from>
    <xdr:to>
      <xdr:col>23</xdr:col>
      <xdr:colOff>606425</xdr:colOff>
      <xdr:row>78</xdr:row>
      <xdr:rowOff>2177</xdr:rowOff>
    </xdr:to>
    <xdr:cxnSp macro="">
      <xdr:nvCxnSpPr>
        <xdr:cNvPr id="405" name="直線コネクタ 404"/>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156771</xdr:rowOff>
    </xdr:from>
    <xdr:ext cx="340478" cy="259045"/>
    <xdr:sp macro="" textlink="">
      <xdr:nvSpPr>
        <xdr:cNvPr id="406" name="【消防施設】&#10;有形固定資産減価償却率平均値テキスト"/>
        <xdr:cNvSpPr txBox="1"/>
      </xdr:nvSpPr>
      <xdr:spPr>
        <a:xfrm>
          <a:off x="16408400" y="14730021"/>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23</xdr:col>
      <xdr:colOff>466725</xdr:colOff>
      <xdr:row>86</xdr:row>
      <xdr:rowOff>6894</xdr:rowOff>
    </xdr:from>
    <xdr:to>
      <xdr:col>23</xdr:col>
      <xdr:colOff>568325</xdr:colOff>
      <xdr:row>86</xdr:row>
      <xdr:rowOff>108494</xdr:rowOff>
    </xdr:to>
    <xdr:sp macro="" textlink="">
      <xdr:nvSpPr>
        <xdr:cNvPr id="407" name="フローチャート : 判断 406"/>
        <xdr:cNvSpPr/>
      </xdr:nvSpPr>
      <xdr:spPr>
        <a:xfrm>
          <a:off x="16268700" y="1475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75474</xdr:rowOff>
    </xdr:from>
    <xdr:to>
      <xdr:col>22</xdr:col>
      <xdr:colOff>415925</xdr:colOff>
      <xdr:row>82</xdr:row>
      <xdr:rowOff>5624</xdr:rowOff>
    </xdr:to>
    <xdr:sp macro="" textlink="">
      <xdr:nvSpPr>
        <xdr:cNvPr id="408" name="フローチャート : 判断 407"/>
        <xdr:cNvSpPr/>
      </xdr:nvSpPr>
      <xdr:spPr>
        <a:xfrm>
          <a:off x="15430500" y="1396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22151</xdr:rowOff>
    </xdr:from>
    <xdr:ext cx="405111" cy="259045"/>
    <xdr:sp macro="" textlink="">
      <xdr:nvSpPr>
        <xdr:cNvPr id="409" name="n_1aveValue【消防施設】&#10;有形固定資産減価償却率"/>
        <xdr:cNvSpPr txBox="1"/>
      </xdr:nvSpPr>
      <xdr:spPr>
        <a:xfrm>
          <a:off x="15266043"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0" name="テキスト ボックス 4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1" name="テキスト ボックス 4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2" name="テキスト ボックス 4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3" name="テキスト ボックス 4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4" name="テキスト ボックス 4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6894</xdr:rowOff>
    </xdr:from>
    <xdr:to>
      <xdr:col>22</xdr:col>
      <xdr:colOff>415925</xdr:colOff>
      <xdr:row>83</xdr:row>
      <xdr:rowOff>108494</xdr:rowOff>
    </xdr:to>
    <xdr:sp macro="" textlink="">
      <xdr:nvSpPr>
        <xdr:cNvPr id="415" name="円/楕円 414"/>
        <xdr:cNvSpPr/>
      </xdr:nvSpPr>
      <xdr:spPr>
        <a:xfrm>
          <a:off x="15430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99621</xdr:rowOff>
    </xdr:from>
    <xdr:ext cx="405111" cy="259045"/>
    <xdr:sp macro="" textlink="">
      <xdr:nvSpPr>
        <xdr:cNvPr id="416" name="n_1mainValue【消防施設】&#10;有形固定資産減価償却率"/>
        <xdr:cNvSpPr txBox="1"/>
      </xdr:nvSpPr>
      <xdr:spPr>
        <a:xfrm>
          <a:off x="15266043"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7" name="正方形/長方形 4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8" name="正方形/長方形 4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9" name="正方形/長方形 4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0" name="正方形/長方形 4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1" name="正方形/長方形 4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2" name="正方形/長方形 4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3" name="正方形/長方形 4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4" name="正方形/長方形 4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5" name="テキスト ボックス 4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6" name="直線コネクタ 4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85</xdr:row>
      <xdr:rowOff>95250</xdr:rowOff>
    </xdr:from>
    <xdr:to>
      <xdr:col>33</xdr:col>
      <xdr:colOff>314325</xdr:colOff>
      <xdr:row>85</xdr:row>
      <xdr:rowOff>95250</xdr:rowOff>
    </xdr:to>
    <xdr:cxnSp macro="">
      <xdr:nvCxnSpPr>
        <xdr:cNvPr id="427" name="直線コネクタ 426"/>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428" name="テキスト ボックス 427"/>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29" name="直線コネクタ 4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0" name="テキスト ボックス 4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431" name="直線コネクタ 430"/>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432" name="テキスト ボックス 431"/>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3" name="直線コネクタ 4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4" name="テキスト ボックス 4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158114</xdr:rowOff>
    </xdr:from>
    <xdr:to>
      <xdr:col>32</xdr:col>
      <xdr:colOff>186689</xdr:colOff>
      <xdr:row>84</xdr:row>
      <xdr:rowOff>152400</xdr:rowOff>
    </xdr:to>
    <xdr:cxnSp macro="">
      <xdr:nvCxnSpPr>
        <xdr:cNvPr id="436" name="直線コネクタ 435"/>
        <xdr:cNvCxnSpPr/>
      </xdr:nvCxnSpPr>
      <xdr:spPr>
        <a:xfrm flipV="1">
          <a:off x="22160864" y="13359764"/>
          <a:ext cx="0" cy="1194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156227</xdr:rowOff>
    </xdr:from>
    <xdr:ext cx="469744" cy="259045"/>
    <xdr:sp macro="" textlink="">
      <xdr:nvSpPr>
        <xdr:cNvPr id="437" name="【消防施設】&#10;一人当たり面積最小値テキスト"/>
        <xdr:cNvSpPr txBox="1"/>
      </xdr:nvSpPr>
      <xdr:spPr>
        <a:xfrm>
          <a:off x="222504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84</xdr:row>
      <xdr:rowOff>152400</xdr:rowOff>
    </xdr:from>
    <xdr:to>
      <xdr:col>32</xdr:col>
      <xdr:colOff>276225</xdr:colOff>
      <xdr:row>84</xdr:row>
      <xdr:rowOff>152400</xdr:rowOff>
    </xdr:to>
    <xdr:cxnSp macro="">
      <xdr:nvCxnSpPr>
        <xdr:cNvPr id="438" name="直線コネクタ 437"/>
        <xdr:cNvCxnSpPr/>
      </xdr:nvCxnSpPr>
      <xdr:spPr>
        <a:xfrm>
          <a:off x="22072600" y="145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104791</xdr:rowOff>
    </xdr:from>
    <xdr:ext cx="469744" cy="259045"/>
    <xdr:sp macro="" textlink="">
      <xdr:nvSpPr>
        <xdr:cNvPr id="439" name="【消防施設】&#10;一人当たり面積最大値テキスト"/>
        <xdr:cNvSpPr txBox="1"/>
      </xdr:nvSpPr>
      <xdr:spPr>
        <a:xfrm>
          <a:off x="22250400" y="1313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0.229</a:t>
          </a:r>
          <a:endParaRPr kumimoji="1" lang="ja-JP" altLang="en-US" sz="1000" b="1">
            <a:latin typeface="ＭＳ Ｐゴシック"/>
          </a:endParaRPr>
        </a:p>
      </xdr:txBody>
    </xdr:sp>
    <xdr:clientData/>
  </xdr:oneCellAnchor>
  <xdr:twoCellAnchor>
    <xdr:from>
      <xdr:col>32</xdr:col>
      <xdr:colOff>98425</xdr:colOff>
      <xdr:row>77</xdr:row>
      <xdr:rowOff>158114</xdr:rowOff>
    </xdr:from>
    <xdr:to>
      <xdr:col>32</xdr:col>
      <xdr:colOff>276225</xdr:colOff>
      <xdr:row>77</xdr:row>
      <xdr:rowOff>158114</xdr:rowOff>
    </xdr:to>
    <xdr:cxnSp macro="">
      <xdr:nvCxnSpPr>
        <xdr:cNvPr id="440" name="直線コネクタ 439"/>
        <xdr:cNvCxnSpPr/>
      </xdr:nvCxnSpPr>
      <xdr:spPr>
        <a:xfrm>
          <a:off x="22072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74313</xdr:rowOff>
    </xdr:from>
    <xdr:ext cx="469744" cy="259045"/>
    <xdr:sp macro="" textlink="">
      <xdr:nvSpPr>
        <xdr:cNvPr id="441" name="【消防施設】&#10;一人当たり面積平均値テキスト"/>
        <xdr:cNvSpPr txBox="1"/>
      </xdr:nvSpPr>
      <xdr:spPr>
        <a:xfrm>
          <a:off x="22250400" y="13961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95886</xdr:rowOff>
    </xdr:from>
    <xdr:to>
      <xdr:col>32</xdr:col>
      <xdr:colOff>238125</xdr:colOff>
      <xdr:row>82</xdr:row>
      <xdr:rowOff>26036</xdr:rowOff>
    </xdr:to>
    <xdr:sp macro="" textlink="">
      <xdr:nvSpPr>
        <xdr:cNvPr id="442" name="フローチャート : 判断 441"/>
        <xdr:cNvSpPr/>
      </xdr:nvSpPr>
      <xdr:spPr>
        <a:xfrm>
          <a:off x="22110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135889</xdr:rowOff>
    </xdr:from>
    <xdr:to>
      <xdr:col>31</xdr:col>
      <xdr:colOff>85725</xdr:colOff>
      <xdr:row>81</xdr:row>
      <xdr:rowOff>66039</xdr:rowOff>
    </xdr:to>
    <xdr:sp macro="" textlink="">
      <xdr:nvSpPr>
        <xdr:cNvPr id="443" name="フローチャート : 判断 442"/>
        <xdr:cNvSpPr/>
      </xdr:nvSpPr>
      <xdr:spPr>
        <a:xfrm>
          <a:off x="21272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82566</xdr:rowOff>
    </xdr:from>
    <xdr:ext cx="469744" cy="259045"/>
    <xdr:sp macro="" textlink="">
      <xdr:nvSpPr>
        <xdr:cNvPr id="444" name="n_1aveValue【消防施設】&#10;一人当たり面積"/>
        <xdr:cNvSpPr txBox="1"/>
      </xdr:nvSpPr>
      <xdr:spPr>
        <a:xfrm>
          <a:off x="210757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5" name="テキスト ボックス 4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6" name="テキスト ボックス 4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7" name="テキスト ボックス 4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8" name="テキスト ボックス 4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49" name="テキスト ボックス 4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78739</xdr:rowOff>
    </xdr:from>
    <xdr:to>
      <xdr:col>31</xdr:col>
      <xdr:colOff>85725</xdr:colOff>
      <xdr:row>83</xdr:row>
      <xdr:rowOff>8889</xdr:rowOff>
    </xdr:to>
    <xdr:sp macro="" textlink="">
      <xdr:nvSpPr>
        <xdr:cNvPr id="450" name="円/楕円 449"/>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xdr:rowOff>
    </xdr:from>
    <xdr:ext cx="469744" cy="259045"/>
    <xdr:sp macro="" textlink="">
      <xdr:nvSpPr>
        <xdr:cNvPr id="451" name="n_1mainValue【消防施設】&#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2" name="正方形/長方形 4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3" name="正方形/長方形 4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4" name="正方形/長方形 4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5" name="正方形/長方形 4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6" name="正方形/長方形 4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7" name="正方形/長方形 4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8" name="正方形/長方形 4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9" name="正方形/長方形 4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0" name="テキスト ボックス 4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1" name="直線コネクタ 4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2" name="テキスト ボックス 46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463" name="直線コネクタ 462"/>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464" name="テキスト ボックス 463"/>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465" name="直線コネクタ 464"/>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466" name="テキスト ボックス 465"/>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467" name="直線コネクタ 466"/>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468" name="テキスト ボックス 467"/>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471" name="直線コネクタ 470"/>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472" name="テキスト ボックス 471"/>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473" name="直線コネクタ 472"/>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474" name="テキスト ボックス 473"/>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475" name="直線コネクタ 474"/>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105427</xdr:rowOff>
    </xdr:from>
    <xdr:ext cx="467179" cy="259045"/>
    <xdr:sp macro="" textlink="">
      <xdr:nvSpPr>
        <xdr:cNvPr id="476" name="テキスト ボックス 475"/>
        <xdr:cNvSpPr txBox="1"/>
      </xdr:nvSpPr>
      <xdr:spPr>
        <a:xfrm>
          <a:off x="11978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36195</xdr:rowOff>
    </xdr:from>
    <xdr:to>
      <xdr:col>23</xdr:col>
      <xdr:colOff>516889</xdr:colOff>
      <xdr:row>108</xdr:row>
      <xdr:rowOff>79057</xdr:rowOff>
    </xdr:to>
    <xdr:cxnSp macro="">
      <xdr:nvCxnSpPr>
        <xdr:cNvPr id="480" name="直線コネクタ 479"/>
        <xdr:cNvCxnSpPr/>
      </xdr:nvCxnSpPr>
      <xdr:spPr>
        <a:xfrm flipV="1">
          <a:off x="16318864" y="17181195"/>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82884</xdr:rowOff>
    </xdr:from>
    <xdr:ext cx="405111" cy="259045"/>
    <xdr:sp macro="" textlink="">
      <xdr:nvSpPr>
        <xdr:cNvPr id="481" name="【庁舎】&#10;有形固定資産減価償却率最小値テキスト"/>
        <xdr:cNvSpPr txBox="1"/>
      </xdr:nvSpPr>
      <xdr:spPr>
        <a:xfrm>
          <a:off x="16408400" y="1859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23</xdr:col>
      <xdr:colOff>428625</xdr:colOff>
      <xdr:row>108</xdr:row>
      <xdr:rowOff>79057</xdr:rowOff>
    </xdr:from>
    <xdr:to>
      <xdr:col>23</xdr:col>
      <xdr:colOff>606425</xdr:colOff>
      <xdr:row>108</xdr:row>
      <xdr:rowOff>79057</xdr:rowOff>
    </xdr:to>
    <xdr:cxnSp macro="">
      <xdr:nvCxnSpPr>
        <xdr:cNvPr id="482" name="直線コネクタ 481"/>
        <xdr:cNvCxnSpPr/>
      </xdr:nvCxnSpPr>
      <xdr:spPr>
        <a:xfrm>
          <a:off x="16230600" y="1859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154322</xdr:rowOff>
    </xdr:from>
    <xdr:ext cx="405111" cy="259045"/>
    <xdr:sp macro="" textlink="">
      <xdr:nvSpPr>
        <xdr:cNvPr id="483" name="【庁舎】&#10;有形固定資産減価償却率最大値テキスト"/>
        <xdr:cNvSpPr txBox="1"/>
      </xdr:nvSpPr>
      <xdr:spPr>
        <a:xfrm>
          <a:off x="164084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100</xdr:row>
      <xdr:rowOff>36195</xdr:rowOff>
    </xdr:from>
    <xdr:to>
      <xdr:col>23</xdr:col>
      <xdr:colOff>606425</xdr:colOff>
      <xdr:row>100</xdr:row>
      <xdr:rowOff>36195</xdr:rowOff>
    </xdr:to>
    <xdr:cxnSp macro="">
      <xdr:nvCxnSpPr>
        <xdr:cNvPr id="484" name="直線コネクタ 483"/>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82566</xdr:rowOff>
    </xdr:from>
    <xdr:ext cx="405111" cy="259045"/>
    <xdr:sp macro="" textlink="">
      <xdr:nvSpPr>
        <xdr:cNvPr id="485" name="【庁舎】&#10;有形固定資産減価償却率平均値テキスト"/>
        <xdr:cNvSpPr txBox="1"/>
      </xdr:nvSpPr>
      <xdr:spPr>
        <a:xfrm>
          <a:off x="164084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59689</xdr:rowOff>
    </xdr:from>
    <xdr:to>
      <xdr:col>23</xdr:col>
      <xdr:colOff>568325</xdr:colOff>
      <xdr:row>104</xdr:row>
      <xdr:rowOff>161289</xdr:rowOff>
    </xdr:to>
    <xdr:sp macro="" textlink="">
      <xdr:nvSpPr>
        <xdr:cNvPr id="486" name="フローチャート : 判断 485"/>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5398</xdr:rowOff>
    </xdr:from>
    <xdr:to>
      <xdr:col>22</xdr:col>
      <xdr:colOff>415925</xdr:colOff>
      <xdr:row>106</xdr:row>
      <xdr:rowOff>106998</xdr:rowOff>
    </xdr:to>
    <xdr:sp macro="" textlink="">
      <xdr:nvSpPr>
        <xdr:cNvPr id="487" name="フローチャート : 判断 486"/>
        <xdr:cNvSpPr/>
      </xdr:nvSpPr>
      <xdr:spPr>
        <a:xfrm>
          <a:off x="15430500" y="1817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98125</xdr:rowOff>
    </xdr:from>
    <xdr:ext cx="405111" cy="259045"/>
    <xdr:sp macro="" textlink="">
      <xdr:nvSpPr>
        <xdr:cNvPr id="488" name="n_1aveValue【庁舎】&#10;有形固定資産減価償却率"/>
        <xdr:cNvSpPr txBox="1"/>
      </xdr:nvSpPr>
      <xdr:spPr>
        <a:xfrm>
          <a:off x="15266043" y="18271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13970</xdr:rowOff>
    </xdr:from>
    <xdr:to>
      <xdr:col>23</xdr:col>
      <xdr:colOff>568325</xdr:colOff>
      <xdr:row>105</xdr:row>
      <xdr:rowOff>115570</xdr:rowOff>
    </xdr:to>
    <xdr:sp macro="" textlink="">
      <xdr:nvSpPr>
        <xdr:cNvPr id="494" name="円/楕円 493"/>
        <xdr:cNvSpPr/>
      </xdr:nvSpPr>
      <xdr:spPr>
        <a:xfrm>
          <a:off x="16268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163847</xdr:rowOff>
    </xdr:from>
    <xdr:ext cx="405111" cy="259045"/>
    <xdr:sp macro="" textlink="">
      <xdr:nvSpPr>
        <xdr:cNvPr id="495" name="【庁舎】&#10;有形固定資産減価償却率該当値テキスト"/>
        <xdr:cNvSpPr txBox="1"/>
      </xdr:nvSpPr>
      <xdr:spPr>
        <a:xfrm>
          <a:off x="1640840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56832</xdr:rowOff>
    </xdr:from>
    <xdr:to>
      <xdr:col>22</xdr:col>
      <xdr:colOff>415925</xdr:colOff>
      <xdr:row>105</xdr:row>
      <xdr:rowOff>158432</xdr:rowOff>
    </xdr:to>
    <xdr:sp macro="" textlink="">
      <xdr:nvSpPr>
        <xdr:cNvPr id="496" name="円/楕円 495"/>
        <xdr:cNvSpPr/>
      </xdr:nvSpPr>
      <xdr:spPr>
        <a:xfrm>
          <a:off x="15430500" y="180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64770</xdr:rowOff>
    </xdr:from>
    <xdr:to>
      <xdr:col>23</xdr:col>
      <xdr:colOff>517525</xdr:colOff>
      <xdr:row>105</xdr:row>
      <xdr:rowOff>107632</xdr:rowOff>
    </xdr:to>
    <xdr:cxnSp macro="">
      <xdr:nvCxnSpPr>
        <xdr:cNvPr id="497" name="直線コネクタ 496"/>
        <xdr:cNvCxnSpPr/>
      </xdr:nvCxnSpPr>
      <xdr:spPr>
        <a:xfrm flipV="1">
          <a:off x="15481300" y="18067020"/>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3509</xdr:rowOff>
    </xdr:from>
    <xdr:ext cx="405111" cy="259045"/>
    <xdr:sp macro="" textlink="">
      <xdr:nvSpPr>
        <xdr:cNvPr id="498" name="n_1mainValue【庁舎】&#10;有形固定資産減価償却率"/>
        <xdr:cNvSpPr txBox="1"/>
      </xdr:nvSpPr>
      <xdr:spPr>
        <a:xfrm>
          <a:off x="15266043" y="1783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9" name="正方形/長方形 4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6" name="正方形/長方形 5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7" name="テキスト ボックス 5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8" name="直線コネクタ 5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9" name="テキスト ボックス 5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0" name="直線コネクタ 5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1" name="テキスト ボックス 5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2" name="直線コネクタ 5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3" name="テキスト ボックス 5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4" name="直線コネクタ 5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5" name="テキスト ボックス 5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6" name="直線コネクタ 5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7" name="テキスト ボックス 5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8" name="直線コネクタ 5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9" name="テキスト ボックス 5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53339</xdr:rowOff>
    </xdr:from>
    <xdr:to>
      <xdr:col>32</xdr:col>
      <xdr:colOff>186689</xdr:colOff>
      <xdr:row>107</xdr:row>
      <xdr:rowOff>163830</xdr:rowOff>
    </xdr:to>
    <xdr:cxnSp macro="">
      <xdr:nvCxnSpPr>
        <xdr:cNvPr id="523" name="直線コネクタ 522"/>
        <xdr:cNvCxnSpPr/>
      </xdr:nvCxnSpPr>
      <xdr:spPr>
        <a:xfrm flipV="1">
          <a:off x="22160864" y="17369789"/>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167657</xdr:rowOff>
    </xdr:from>
    <xdr:ext cx="469744" cy="259045"/>
    <xdr:sp macro="" textlink="">
      <xdr:nvSpPr>
        <xdr:cNvPr id="524" name="【庁舎】&#10;一人当たり面積最小値テキスト"/>
        <xdr:cNvSpPr txBox="1"/>
      </xdr:nvSpPr>
      <xdr:spPr>
        <a:xfrm>
          <a:off x="22250400"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0.342</a:t>
          </a:r>
          <a:endParaRPr kumimoji="1" lang="ja-JP" altLang="en-US" sz="1000" b="1">
            <a:latin typeface="ＭＳ Ｐゴシック"/>
          </a:endParaRPr>
        </a:p>
      </xdr:txBody>
    </xdr:sp>
    <xdr:clientData/>
  </xdr:oneCellAnchor>
  <xdr:twoCellAnchor>
    <xdr:from>
      <xdr:col>32</xdr:col>
      <xdr:colOff>98425</xdr:colOff>
      <xdr:row>107</xdr:row>
      <xdr:rowOff>163830</xdr:rowOff>
    </xdr:from>
    <xdr:to>
      <xdr:col>32</xdr:col>
      <xdr:colOff>276225</xdr:colOff>
      <xdr:row>107</xdr:row>
      <xdr:rowOff>163830</xdr:rowOff>
    </xdr:to>
    <xdr:cxnSp macro="">
      <xdr:nvCxnSpPr>
        <xdr:cNvPr id="525" name="直線コネクタ 524"/>
        <xdr:cNvCxnSpPr/>
      </xdr:nvCxnSpPr>
      <xdr:spPr>
        <a:xfrm>
          <a:off x="22072600" y="185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16</xdr:rowOff>
    </xdr:from>
    <xdr:ext cx="469744" cy="259045"/>
    <xdr:sp macro="" textlink="">
      <xdr:nvSpPr>
        <xdr:cNvPr id="526" name="【庁舎】&#10;一人当たり面積最大値テキスト"/>
        <xdr:cNvSpPr txBox="1"/>
      </xdr:nvSpPr>
      <xdr:spPr>
        <a:xfrm>
          <a:off x="222504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0.641</a:t>
          </a:r>
          <a:endParaRPr kumimoji="1" lang="ja-JP" altLang="en-US" sz="1000" b="1">
            <a:latin typeface="ＭＳ Ｐゴシック"/>
          </a:endParaRPr>
        </a:p>
      </xdr:txBody>
    </xdr:sp>
    <xdr:clientData/>
  </xdr:oneCellAnchor>
  <xdr:twoCellAnchor>
    <xdr:from>
      <xdr:col>32</xdr:col>
      <xdr:colOff>98425</xdr:colOff>
      <xdr:row>101</xdr:row>
      <xdr:rowOff>53339</xdr:rowOff>
    </xdr:from>
    <xdr:to>
      <xdr:col>32</xdr:col>
      <xdr:colOff>276225</xdr:colOff>
      <xdr:row>101</xdr:row>
      <xdr:rowOff>53339</xdr:rowOff>
    </xdr:to>
    <xdr:cxnSp macro="">
      <xdr:nvCxnSpPr>
        <xdr:cNvPr id="527" name="直線コネクタ 526"/>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102888</xdr:rowOff>
    </xdr:from>
    <xdr:ext cx="469744" cy="259045"/>
    <xdr:sp macro="" textlink="">
      <xdr:nvSpPr>
        <xdr:cNvPr id="528" name="【庁舎】&#10;一人当たり面積平均値テキスト"/>
        <xdr:cNvSpPr txBox="1"/>
      </xdr:nvSpPr>
      <xdr:spPr>
        <a:xfrm>
          <a:off x="22250400" y="17933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124461</xdr:rowOff>
    </xdr:from>
    <xdr:to>
      <xdr:col>32</xdr:col>
      <xdr:colOff>238125</xdr:colOff>
      <xdr:row>105</xdr:row>
      <xdr:rowOff>54611</xdr:rowOff>
    </xdr:to>
    <xdr:sp macro="" textlink="">
      <xdr:nvSpPr>
        <xdr:cNvPr id="529" name="フローチャート : 判断 528"/>
        <xdr:cNvSpPr/>
      </xdr:nvSpPr>
      <xdr:spPr>
        <a:xfrm>
          <a:off x="22110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30" name="フローチャート : 判断 529"/>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45738</xdr:rowOff>
    </xdr:from>
    <xdr:ext cx="469744" cy="259045"/>
    <xdr:sp macro="" textlink="">
      <xdr:nvSpPr>
        <xdr:cNvPr id="531" name="n_1aveValue【庁舎】&#10;一人当たり面積"/>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0.474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132080</xdr:rowOff>
    </xdr:from>
    <xdr:to>
      <xdr:col>32</xdr:col>
      <xdr:colOff>238125</xdr:colOff>
      <xdr:row>102</xdr:row>
      <xdr:rowOff>62230</xdr:rowOff>
    </xdr:to>
    <xdr:sp macro="" textlink="">
      <xdr:nvSpPr>
        <xdr:cNvPr id="537" name="円/楕円 536"/>
        <xdr:cNvSpPr/>
      </xdr:nvSpPr>
      <xdr:spPr>
        <a:xfrm>
          <a:off x="221107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154957</xdr:rowOff>
    </xdr:from>
    <xdr:ext cx="469744" cy="259045"/>
    <xdr:sp macro="" textlink="">
      <xdr:nvSpPr>
        <xdr:cNvPr id="538" name="【庁舎】&#10;一人当たり面積該当値テキスト"/>
        <xdr:cNvSpPr txBox="1"/>
      </xdr:nvSpPr>
      <xdr:spPr>
        <a:xfrm>
          <a:off x="22250400"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0.607</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166370</xdr:rowOff>
    </xdr:from>
    <xdr:to>
      <xdr:col>31</xdr:col>
      <xdr:colOff>85725</xdr:colOff>
      <xdr:row>102</xdr:row>
      <xdr:rowOff>96520</xdr:rowOff>
    </xdr:to>
    <xdr:sp macro="" textlink="">
      <xdr:nvSpPr>
        <xdr:cNvPr id="539" name="円/楕円 538"/>
        <xdr:cNvSpPr/>
      </xdr:nvSpPr>
      <xdr:spPr>
        <a:xfrm>
          <a:off x="21272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11430</xdr:rowOff>
    </xdr:from>
    <xdr:to>
      <xdr:col>32</xdr:col>
      <xdr:colOff>187325</xdr:colOff>
      <xdr:row>102</xdr:row>
      <xdr:rowOff>45720</xdr:rowOff>
    </xdr:to>
    <xdr:cxnSp macro="">
      <xdr:nvCxnSpPr>
        <xdr:cNvPr id="540" name="直線コネクタ 539"/>
        <xdr:cNvCxnSpPr/>
      </xdr:nvCxnSpPr>
      <xdr:spPr>
        <a:xfrm flipV="1">
          <a:off x="21323300" y="174993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100</xdr:row>
      <xdr:rowOff>113047</xdr:rowOff>
    </xdr:from>
    <xdr:ext cx="469744" cy="259045"/>
    <xdr:sp macro="" textlink="">
      <xdr:nvSpPr>
        <xdr:cNvPr id="541" name="n_1mainValue【庁舎】&#10;一人当たり面積"/>
        <xdr:cNvSpPr txBox="1"/>
      </xdr:nvSpPr>
      <xdr:spPr>
        <a:xfrm>
          <a:off x="210757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0.598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体育館・プールの一人当たりの面積が類似団体平均値と比較して大きくなっている。また、保健センター・保健所の有形固定資産減価償却率が類似団体平均値と比較して高くなっており、熊本県平均や全国平均と比較してもやや高い数値となっている。また、すべての施設において有形固定資産減価償却率の増加から施設の老朽化も踏まえ策定済みの計画等を活用し適切な施設の運用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人口減少と</a:t>
          </a:r>
          <a:r>
            <a:rPr kumimoji="1" lang="en-US" altLang="ja-JP" sz="1300">
              <a:solidFill>
                <a:schemeClr val="dk1"/>
              </a:solidFill>
              <a:effectLst/>
              <a:latin typeface="+mn-lt"/>
              <a:ea typeface="+mn-ea"/>
              <a:cs typeface="+mn-cs"/>
            </a:rPr>
            <a:t>39.3</a:t>
          </a:r>
          <a:r>
            <a:rPr kumimoji="1" lang="ja-JP" altLang="en-US" sz="1300">
              <a:solidFill>
                <a:schemeClr val="dk1"/>
              </a:solidFill>
              <a:effectLst/>
              <a:latin typeface="+mn-lt"/>
              <a:ea typeface="+mn-ea"/>
              <a:cs typeface="+mn-cs"/>
            </a:rPr>
            <a:t>％の高齢化率（平成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月末現在）に加え、町内に大型企業がないこと等により財政基盤が弱く、類似団体平均を下回っている。</a:t>
          </a:r>
          <a:r>
            <a:rPr kumimoji="1" lang="ja-JP" altLang="ja-JP" sz="1300">
              <a:solidFill>
                <a:schemeClr val="dk1"/>
              </a:solidFill>
              <a:effectLst/>
              <a:latin typeface="+mn-lt"/>
              <a:ea typeface="+mn-ea"/>
              <a:cs typeface="+mn-cs"/>
            </a:rPr>
            <a:t>税収向上のため、管内４町と併任徴収や滞納整理の強化を行っているが、横ばいである。今後も収納率の向上に努めていく。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44</xdr:row>
      <xdr:rowOff>61685</xdr:rowOff>
    </xdr:to>
    <xdr:cxnSp macro="">
      <xdr:nvCxnSpPr>
        <xdr:cNvPr id="65" name="直線コネクタ 64"/>
        <xdr:cNvCxnSpPr/>
      </xdr:nvCxnSpPr>
      <xdr:spPr>
        <a:xfrm flipV="1">
          <a:off x="4953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0.55</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26307</xdr:rowOff>
    </xdr:from>
    <xdr:to>
      <xdr:col>7</xdr:col>
      <xdr:colOff>152400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163285</xdr:rowOff>
    </xdr:from>
    <xdr:to>
      <xdr:col>4</xdr:col>
      <xdr:colOff>482600</xdr:colOff>
      <xdr:row>43</xdr:row>
      <xdr:rowOff>26307</xdr:rowOff>
    </xdr:to>
    <xdr:cxnSp macro="">
      <xdr:nvCxnSpPr>
        <xdr:cNvPr id="76" name="直線コネクタ 75"/>
        <xdr:cNvCxnSpPr/>
      </xdr:nvCxnSpPr>
      <xdr:spPr>
        <a:xfrm>
          <a:off x="2336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163285</xdr:rowOff>
    </xdr:from>
    <xdr:to>
      <xdr:col>3</xdr:col>
      <xdr:colOff>279400</xdr:colOff>
      <xdr:row>43</xdr:row>
      <xdr:rowOff>26307</xdr:rowOff>
    </xdr:to>
    <xdr:cxnSp macro="">
      <xdr:nvCxnSpPr>
        <xdr:cNvPr id="79" name="直線コネクタ 78"/>
        <xdr:cNvCxnSpPr/>
      </xdr:nvCxnSpPr>
      <xdr:spPr>
        <a:xfrm flipV="1">
          <a:off x="1447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2" name="フローチャート :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89" name="円/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1" name="円/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3" name="円/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112485</xdr:rowOff>
    </xdr:from>
    <xdr:to>
      <xdr:col>3</xdr:col>
      <xdr:colOff>330200</xdr:colOff>
      <xdr:row>43</xdr:row>
      <xdr:rowOff>42635</xdr:rowOff>
    </xdr:to>
    <xdr:sp macro="" textlink="">
      <xdr:nvSpPr>
        <xdr:cNvPr id="95" name="円/楕円 94"/>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27412</xdr:rowOff>
    </xdr:from>
    <xdr:ext cx="762000" cy="259045"/>
    <xdr:sp macro="" textlink="">
      <xdr:nvSpPr>
        <xdr:cNvPr id="96" name="テキスト ボックス 95"/>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7" name="円/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rPr>
            <a:t>　公債費、</a:t>
          </a:r>
          <a:r>
            <a:rPr lang="ja-JP" altLang="en-US" sz="1300">
              <a:solidFill>
                <a:sysClr val="windowText" lastClr="000000"/>
              </a:solidFill>
              <a:effectLst/>
            </a:rPr>
            <a:t>繰出金</a:t>
          </a:r>
          <a:r>
            <a:rPr lang="ja-JP" altLang="en-US" sz="1300">
              <a:effectLst/>
            </a:rPr>
            <a:t>の増により昨年度より</a:t>
          </a:r>
          <a:r>
            <a:rPr lang="en-US" altLang="ja-JP" sz="1300">
              <a:effectLst/>
            </a:rPr>
            <a:t>1.6</a:t>
          </a:r>
          <a:r>
            <a:rPr lang="ja-JP" altLang="en-US" sz="1300">
              <a:effectLst/>
            </a:rPr>
            <a:t>ポイント上昇している。今後は学校建設や施設の除却等に伴う起債額の増加が予想されるので、事務事業の優先度を厳しく点検し、経常経費の削減に努める。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144356</xdr:rowOff>
    </xdr:to>
    <xdr:cxnSp macro="">
      <xdr:nvCxnSpPr>
        <xdr:cNvPr id="128" name="直線コネクタ 127"/>
        <xdr:cNvCxnSpPr/>
      </xdr:nvCxnSpPr>
      <xdr:spPr>
        <a:xfrm flipV="1">
          <a:off x="4953000" y="1004697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116433</xdr:rowOff>
    </xdr:from>
    <xdr:ext cx="762000" cy="259045"/>
    <xdr:sp macro="" textlink="">
      <xdr:nvSpPr>
        <xdr:cNvPr id="129" name="財政構造の弾力性最小値テキスト"/>
        <xdr:cNvSpPr txBox="1"/>
      </xdr:nvSpPr>
      <xdr:spPr>
        <a:xfrm>
          <a:off x="5041900" y="116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67</xdr:row>
      <xdr:rowOff>144356</xdr:rowOff>
    </xdr:from>
    <xdr:to>
      <xdr:col>7</xdr:col>
      <xdr:colOff>241300</xdr:colOff>
      <xdr:row>67</xdr:row>
      <xdr:rowOff>144356</xdr:rowOff>
    </xdr:to>
    <xdr:cxnSp macro="">
      <xdr:nvCxnSpPr>
        <xdr:cNvPr id="130" name="直線コネクタ 129"/>
        <xdr:cNvCxnSpPr/>
      </xdr:nvCxnSpPr>
      <xdr:spPr>
        <a:xfrm>
          <a:off x="4864100" y="1163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1"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2" name="直線コネクタ 131"/>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63</xdr:row>
      <xdr:rowOff>25823</xdr:rowOff>
    </xdr:to>
    <xdr:cxnSp macro="">
      <xdr:nvCxnSpPr>
        <xdr:cNvPr id="133" name="直線コネクタ 132"/>
        <xdr:cNvCxnSpPr/>
      </xdr:nvCxnSpPr>
      <xdr:spPr>
        <a:xfrm>
          <a:off x="4114800" y="1069848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8907</xdr:rowOff>
    </xdr:from>
    <xdr:ext cx="762000" cy="259045"/>
    <xdr:sp macro="" textlink="">
      <xdr:nvSpPr>
        <xdr:cNvPr id="134" name="財政構造の弾力性平均値テキスト"/>
        <xdr:cNvSpPr txBox="1"/>
      </xdr:nvSpPr>
      <xdr:spPr>
        <a:xfrm>
          <a:off x="5041900" y="1098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35" name="フローチャート :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68580</xdr:rowOff>
    </xdr:from>
    <xdr:to>
      <xdr:col>6</xdr:col>
      <xdr:colOff>0</xdr:colOff>
      <xdr:row>63</xdr:row>
      <xdr:rowOff>106256</xdr:rowOff>
    </xdr:to>
    <xdr:cxnSp macro="">
      <xdr:nvCxnSpPr>
        <xdr:cNvPr id="136" name="直線コネクタ 135"/>
        <xdr:cNvCxnSpPr/>
      </xdr:nvCxnSpPr>
      <xdr:spPr>
        <a:xfrm flipV="1">
          <a:off x="3225800" y="1069848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31327</xdr:rowOff>
    </xdr:from>
    <xdr:to>
      <xdr:col>6</xdr:col>
      <xdr:colOff>50800</xdr:colOff>
      <xdr:row>63</xdr:row>
      <xdr:rowOff>132927</xdr:rowOff>
    </xdr:to>
    <xdr:sp macro="" textlink="">
      <xdr:nvSpPr>
        <xdr:cNvPr id="137" name="フローチャート : 判断 136"/>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117704</xdr:rowOff>
    </xdr:from>
    <xdr:ext cx="736600" cy="259045"/>
    <xdr:sp macro="" textlink="">
      <xdr:nvSpPr>
        <xdr:cNvPr id="138" name="テキスト ボックス 137"/>
        <xdr:cNvSpPr txBox="1"/>
      </xdr:nvSpPr>
      <xdr:spPr>
        <a:xfrm>
          <a:off x="3733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14817</xdr:rowOff>
    </xdr:from>
    <xdr:to>
      <xdr:col>4</xdr:col>
      <xdr:colOff>482600</xdr:colOff>
      <xdr:row>63</xdr:row>
      <xdr:rowOff>106256</xdr:rowOff>
    </xdr:to>
    <xdr:cxnSp macro="">
      <xdr:nvCxnSpPr>
        <xdr:cNvPr id="139" name="直線コネクタ 138"/>
        <xdr:cNvCxnSpPr/>
      </xdr:nvCxnSpPr>
      <xdr:spPr>
        <a:xfrm>
          <a:off x="2336800" y="10473267"/>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40" name="フローチャート : 判断 139"/>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149877</xdr:rowOff>
    </xdr:from>
    <xdr:ext cx="762000" cy="259045"/>
    <xdr:sp macro="" textlink="">
      <xdr:nvSpPr>
        <xdr:cNvPr id="141" name="テキスト ボックス 140"/>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154094</xdr:rowOff>
    </xdr:from>
    <xdr:to>
      <xdr:col>3</xdr:col>
      <xdr:colOff>279400</xdr:colOff>
      <xdr:row>61</xdr:row>
      <xdr:rowOff>14817</xdr:rowOff>
    </xdr:to>
    <xdr:cxnSp macro="">
      <xdr:nvCxnSpPr>
        <xdr:cNvPr id="142" name="直線コネクタ 141"/>
        <xdr:cNvCxnSpPr/>
      </xdr:nvCxnSpPr>
      <xdr:spPr>
        <a:xfrm>
          <a:off x="1447800" y="104410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3" name="フローチャート : 判断 142"/>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4" name="テキスト ボックス 143"/>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21183</xdr:rowOff>
    </xdr:from>
    <xdr:ext cx="762000" cy="259045"/>
    <xdr:sp macro="" textlink="">
      <xdr:nvSpPr>
        <xdr:cNvPr id="146" name="テキスト ボックス 145"/>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52" name="円/楕円 151"/>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163000</xdr:rowOff>
    </xdr:from>
    <xdr:ext cx="762000" cy="259045"/>
    <xdr:sp macro="" textlink="">
      <xdr:nvSpPr>
        <xdr:cNvPr id="153" name="財政構造の弾力性該当値テキスト"/>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4" name="円/楕円 153"/>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55" name="テキスト ボックス 154"/>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55456</xdr:rowOff>
    </xdr:from>
    <xdr:to>
      <xdr:col>4</xdr:col>
      <xdr:colOff>533400</xdr:colOff>
      <xdr:row>63</xdr:row>
      <xdr:rowOff>157056</xdr:rowOff>
    </xdr:to>
    <xdr:sp macro="" textlink="">
      <xdr:nvSpPr>
        <xdr:cNvPr id="156" name="円/楕円 155"/>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167233</xdr:rowOff>
    </xdr:from>
    <xdr:ext cx="762000" cy="259045"/>
    <xdr:sp macro="" textlink="">
      <xdr:nvSpPr>
        <xdr:cNvPr id="157" name="テキスト ボックス 156"/>
        <xdr:cNvSpPr txBox="1"/>
      </xdr:nvSpPr>
      <xdr:spPr>
        <a:xfrm>
          <a:off x="2844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135467</xdr:rowOff>
    </xdr:from>
    <xdr:to>
      <xdr:col>3</xdr:col>
      <xdr:colOff>330200</xdr:colOff>
      <xdr:row>61</xdr:row>
      <xdr:rowOff>65617</xdr:rowOff>
    </xdr:to>
    <xdr:sp macro="" textlink="">
      <xdr:nvSpPr>
        <xdr:cNvPr id="158" name="円/楕円 157"/>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75794</xdr:rowOff>
    </xdr:from>
    <xdr:ext cx="762000" cy="259045"/>
    <xdr:sp macro="" textlink="">
      <xdr:nvSpPr>
        <xdr:cNvPr id="159" name="テキスト ボックス 158"/>
        <xdr:cNvSpPr txBox="1"/>
      </xdr:nvSpPr>
      <xdr:spPr>
        <a:xfrm>
          <a:off x="1955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103294</xdr:rowOff>
    </xdr:from>
    <xdr:to>
      <xdr:col>2</xdr:col>
      <xdr:colOff>127000</xdr:colOff>
      <xdr:row>61</xdr:row>
      <xdr:rowOff>33444</xdr:rowOff>
    </xdr:to>
    <xdr:sp macro="" textlink="">
      <xdr:nvSpPr>
        <xdr:cNvPr id="160" name="円/楕円 159"/>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43621</xdr:rowOff>
    </xdr:from>
    <xdr:ext cx="762000" cy="259045"/>
    <xdr:sp macro="" textlink="">
      <xdr:nvSpPr>
        <xdr:cNvPr id="161" name="テキスト ボックス 160"/>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[177,657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en-US" sz="1300">
              <a:solidFill>
                <a:sysClr val="windowText" lastClr="000000"/>
              </a:solidFill>
              <a:effectLst/>
              <a:latin typeface="+mn-lt"/>
              <a:ea typeface="+mn-ea"/>
              <a:cs typeface="+mn-cs"/>
            </a:rPr>
            <a:t>委託費の増等により物件費が増加したものの、退職者数の減に伴い</a:t>
          </a:r>
          <a:r>
            <a:rPr kumimoji="1" lang="ja-JP" altLang="ja-JP" sz="1300">
              <a:solidFill>
                <a:sysClr val="windowText" lastClr="000000"/>
              </a:solidFill>
              <a:effectLst/>
              <a:latin typeface="+mn-lt"/>
              <a:ea typeface="+mn-ea"/>
              <a:cs typeface="+mn-cs"/>
            </a:rPr>
            <a:t>人件費</a:t>
          </a:r>
          <a:r>
            <a:rPr kumimoji="1" lang="ja-JP" altLang="en-US" sz="1300">
              <a:solidFill>
                <a:sysClr val="windowText" lastClr="000000"/>
              </a:solidFill>
              <a:effectLst/>
              <a:latin typeface="+mn-lt"/>
              <a:ea typeface="+mn-ea"/>
              <a:cs typeface="+mn-cs"/>
            </a:rPr>
            <a:t>が減少したことから、人件費・物件費の決算額は減少した。しかし、</a:t>
          </a:r>
          <a:r>
            <a:rPr kumimoji="1" lang="ja-JP" altLang="ja-JP" sz="1300">
              <a:solidFill>
                <a:sysClr val="windowText" lastClr="000000"/>
              </a:solidFill>
              <a:effectLst/>
              <a:latin typeface="+mn-lt"/>
              <a:ea typeface="+mn-ea"/>
              <a:cs typeface="+mn-cs"/>
            </a:rPr>
            <a:t>人口減少により、</a:t>
          </a:r>
          <a:r>
            <a:rPr kumimoji="1" lang="ja-JP" altLang="en-US" sz="1300">
              <a:solidFill>
                <a:sysClr val="windowText" lastClr="000000"/>
              </a:solidFill>
              <a:effectLst/>
              <a:latin typeface="+mn-lt"/>
              <a:ea typeface="+mn-ea"/>
              <a:cs typeface="+mn-cs"/>
            </a:rPr>
            <a:t>人口</a:t>
          </a:r>
          <a:r>
            <a:rPr kumimoji="1" lang="ja-JP" altLang="ja-JP" sz="1300">
              <a:solidFill>
                <a:schemeClr val="dk1"/>
              </a:solidFill>
              <a:effectLst/>
              <a:latin typeface="+mn-lt"/>
              <a:ea typeface="+mn-ea"/>
              <a:cs typeface="+mn-cs"/>
            </a:rPr>
            <a:t>１人当たりの決算額は増加した。</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54082</xdr:rowOff>
    </xdr:from>
    <xdr:to>
      <xdr:col>7</xdr:col>
      <xdr:colOff>152400</xdr:colOff>
      <xdr:row>88</xdr:row>
      <xdr:rowOff>163157</xdr:rowOff>
    </xdr:to>
    <xdr:cxnSp macro="">
      <xdr:nvCxnSpPr>
        <xdr:cNvPr id="193" name="直線コネクタ 192"/>
        <xdr:cNvCxnSpPr/>
      </xdr:nvCxnSpPr>
      <xdr:spPr>
        <a:xfrm flipV="1">
          <a:off x="4953000" y="13770082"/>
          <a:ext cx="0" cy="1480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135234</xdr:rowOff>
    </xdr:from>
    <xdr:ext cx="762000" cy="259045"/>
    <xdr:sp macro="" textlink="">
      <xdr:nvSpPr>
        <xdr:cNvPr id="194" name="人件費・物件費等の状況最小値テキスト"/>
        <xdr:cNvSpPr txBox="1"/>
      </xdr:nvSpPr>
      <xdr:spPr>
        <a:xfrm>
          <a:off x="5041900" y="1522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537,331</a:t>
          </a:r>
          <a:endParaRPr kumimoji="1" lang="ja-JP" altLang="en-US" sz="1000" b="1">
            <a:latin typeface="ＭＳ Ｐゴシック"/>
          </a:endParaRPr>
        </a:p>
      </xdr:txBody>
    </xdr:sp>
    <xdr:clientData/>
  </xdr:oneCellAnchor>
  <xdr:twoCellAnchor>
    <xdr:from>
      <xdr:col>7</xdr:col>
      <xdr:colOff>63500</xdr:colOff>
      <xdr:row>88</xdr:row>
      <xdr:rowOff>163157</xdr:rowOff>
    </xdr:from>
    <xdr:to>
      <xdr:col>7</xdr:col>
      <xdr:colOff>241300</xdr:colOff>
      <xdr:row>88</xdr:row>
      <xdr:rowOff>163157</xdr:rowOff>
    </xdr:to>
    <xdr:cxnSp macro="">
      <xdr:nvCxnSpPr>
        <xdr:cNvPr id="195" name="直線コネクタ 194"/>
        <xdr:cNvCxnSpPr/>
      </xdr:nvCxnSpPr>
      <xdr:spPr>
        <a:xfrm>
          <a:off x="4864100" y="1525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140459</xdr:rowOff>
    </xdr:from>
    <xdr:ext cx="762000" cy="259045"/>
    <xdr:sp macro="" textlink="">
      <xdr:nvSpPr>
        <xdr:cNvPr id="196" name="人件費・物件費等の状況最大値テキスト"/>
        <xdr:cNvSpPr txBox="1"/>
      </xdr:nvSpPr>
      <xdr:spPr>
        <a:xfrm>
          <a:off x="5041900" y="1351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107,794</a:t>
          </a:r>
          <a:endParaRPr kumimoji="1" lang="ja-JP" altLang="en-US" sz="1000" b="1">
            <a:latin typeface="ＭＳ Ｐゴシック"/>
          </a:endParaRPr>
        </a:p>
      </xdr:txBody>
    </xdr:sp>
    <xdr:clientData/>
  </xdr:oneCellAnchor>
  <xdr:twoCellAnchor>
    <xdr:from>
      <xdr:col>7</xdr:col>
      <xdr:colOff>63500</xdr:colOff>
      <xdr:row>80</xdr:row>
      <xdr:rowOff>54082</xdr:rowOff>
    </xdr:from>
    <xdr:to>
      <xdr:col>7</xdr:col>
      <xdr:colOff>241300</xdr:colOff>
      <xdr:row>80</xdr:row>
      <xdr:rowOff>54082</xdr:rowOff>
    </xdr:to>
    <xdr:cxnSp macro="">
      <xdr:nvCxnSpPr>
        <xdr:cNvPr id="197" name="直線コネクタ 196"/>
        <xdr:cNvCxnSpPr/>
      </xdr:nvCxnSpPr>
      <xdr:spPr>
        <a:xfrm>
          <a:off x="4864100" y="1377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120718</xdr:rowOff>
    </xdr:from>
    <xdr:to>
      <xdr:col>7</xdr:col>
      <xdr:colOff>152400</xdr:colOff>
      <xdr:row>81</xdr:row>
      <xdr:rowOff>123459</xdr:rowOff>
    </xdr:to>
    <xdr:cxnSp macro="">
      <xdr:nvCxnSpPr>
        <xdr:cNvPr id="198" name="直線コネクタ 197"/>
        <xdr:cNvCxnSpPr/>
      </xdr:nvCxnSpPr>
      <xdr:spPr>
        <a:xfrm>
          <a:off x="4114800" y="14008168"/>
          <a:ext cx="8382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117823</xdr:rowOff>
    </xdr:from>
    <xdr:ext cx="762000" cy="259045"/>
    <xdr:sp macro="" textlink="">
      <xdr:nvSpPr>
        <xdr:cNvPr id="199" name="人件費・物件費等の状況平均値テキスト"/>
        <xdr:cNvSpPr txBox="1"/>
      </xdr:nvSpPr>
      <xdr:spPr>
        <a:xfrm>
          <a:off x="5041900" y="14005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198,859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145746</xdr:rowOff>
    </xdr:from>
    <xdr:to>
      <xdr:col>7</xdr:col>
      <xdr:colOff>203200</xdr:colOff>
      <xdr:row>82</xdr:row>
      <xdr:rowOff>75896</xdr:rowOff>
    </xdr:to>
    <xdr:sp macro="" textlink="">
      <xdr:nvSpPr>
        <xdr:cNvPr id="200" name="フローチャート : 判断 199"/>
        <xdr:cNvSpPr/>
      </xdr:nvSpPr>
      <xdr:spPr>
        <a:xfrm>
          <a:off x="49022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72868</xdr:rowOff>
    </xdr:from>
    <xdr:to>
      <xdr:col>6</xdr:col>
      <xdr:colOff>0</xdr:colOff>
      <xdr:row>81</xdr:row>
      <xdr:rowOff>120718</xdr:rowOff>
    </xdr:to>
    <xdr:cxnSp macro="">
      <xdr:nvCxnSpPr>
        <xdr:cNvPr id="201" name="直線コネクタ 200"/>
        <xdr:cNvCxnSpPr/>
      </xdr:nvCxnSpPr>
      <xdr:spPr>
        <a:xfrm>
          <a:off x="3225800" y="13960318"/>
          <a:ext cx="889000" cy="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93680</xdr:rowOff>
    </xdr:from>
    <xdr:to>
      <xdr:col>6</xdr:col>
      <xdr:colOff>50800</xdr:colOff>
      <xdr:row>82</xdr:row>
      <xdr:rowOff>23830</xdr:rowOff>
    </xdr:to>
    <xdr:sp macro="" textlink="">
      <xdr:nvSpPr>
        <xdr:cNvPr id="202" name="フローチャート : 判断 201"/>
        <xdr:cNvSpPr/>
      </xdr:nvSpPr>
      <xdr:spPr>
        <a:xfrm>
          <a:off x="4064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8607</xdr:rowOff>
    </xdr:from>
    <xdr:ext cx="736600" cy="259045"/>
    <xdr:sp macro="" textlink="">
      <xdr:nvSpPr>
        <xdr:cNvPr id="203" name="テキスト ボックス 202"/>
        <xdr:cNvSpPr txBox="1"/>
      </xdr:nvSpPr>
      <xdr:spPr>
        <a:xfrm>
          <a:off x="3733800" y="1406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45819</xdr:rowOff>
    </xdr:from>
    <xdr:to>
      <xdr:col>4</xdr:col>
      <xdr:colOff>482600</xdr:colOff>
      <xdr:row>81</xdr:row>
      <xdr:rowOff>72868</xdr:rowOff>
    </xdr:to>
    <xdr:cxnSp macro="">
      <xdr:nvCxnSpPr>
        <xdr:cNvPr id="204" name="直線コネクタ 203"/>
        <xdr:cNvCxnSpPr/>
      </xdr:nvCxnSpPr>
      <xdr:spPr>
        <a:xfrm>
          <a:off x="2336800" y="13933269"/>
          <a:ext cx="889000" cy="2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127062</xdr:rowOff>
    </xdr:from>
    <xdr:to>
      <xdr:col>4</xdr:col>
      <xdr:colOff>533400</xdr:colOff>
      <xdr:row>82</xdr:row>
      <xdr:rowOff>57212</xdr:rowOff>
    </xdr:to>
    <xdr:sp macro="" textlink="">
      <xdr:nvSpPr>
        <xdr:cNvPr id="205" name="フローチャート : 判断 204"/>
        <xdr:cNvSpPr/>
      </xdr:nvSpPr>
      <xdr:spPr>
        <a:xfrm>
          <a:off x="3175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41989</xdr:rowOff>
    </xdr:from>
    <xdr:ext cx="762000" cy="259045"/>
    <xdr:sp macro="" textlink="">
      <xdr:nvSpPr>
        <xdr:cNvPr id="206" name="テキスト ボックス 205"/>
        <xdr:cNvSpPr txBox="1"/>
      </xdr:nvSpPr>
      <xdr:spPr>
        <a:xfrm>
          <a:off x="2844800" y="1410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39049</xdr:rowOff>
    </xdr:from>
    <xdr:to>
      <xdr:col>3</xdr:col>
      <xdr:colOff>279400</xdr:colOff>
      <xdr:row>81</xdr:row>
      <xdr:rowOff>45819</xdr:rowOff>
    </xdr:to>
    <xdr:cxnSp macro="">
      <xdr:nvCxnSpPr>
        <xdr:cNvPr id="207" name="直線コネクタ 206"/>
        <xdr:cNvCxnSpPr/>
      </xdr:nvCxnSpPr>
      <xdr:spPr>
        <a:xfrm>
          <a:off x="1447800" y="13926499"/>
          <a:ext cx="889000" cy="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100726</xdr:rowOff>
    </xdr:from>
    <xdr:to>
      <xdr:col>3</xdr:col>
      <xdr:colOff>330200</xdr:colOff>
      <xdr:row>82</xdr:row>
      <xdr:rowOff>30876</xdr:rowOff>
    </xdr:to>
    <xdr:sp macro="" textlink="">
      <xdr:nvSpPr>
        <xdr:cNvPr id="208" name="フローチャート : 判断 207"/>
        <xdr:cNvSpPr/>
      </xdr:nvSpPr>
      <xdr:spPr>
        <a:xfrm>
          <a:off x="2286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15653</xdr:rowOff>
    </xdr:from>
    <xdr:ext cx="762000" cy="259045"/>
    <xdr:sp macro="" textlink="">
      <xdr:nvSpPr>
        <xdr:cNvPr id="209" name="テキスト ボックス 208"/>
        <xdr:cNvSpPr txBox="1"/>
      </xdr:nvSpPr>
      <xdr:spPr>
        <a:xfrm>
          <a:off x="1955800" y="140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10" name="フローチャート : 判断 209"/>
        <xdr:cNvSpPr/>
      </xdr:nvSpPr>
      <xdr:spPr>
        <a:xfrm>
          <a:off x="1397000" y="139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6856</xdr:rowOff>
    </xdr:from>
    <xdr:ext cx="762000" cy="259045"/>
    <xdr:sp macro="" textlink="">
      <xdr:nvSpPr>
        <xdr:cNvPr id="211" name="テキスト ボックス 210"/>
        <xdr:cNvSpPr txBox="1"/>
      </xdr:nvSpPr>
      <xdr:spPr>
        <a:xfrm>
          <a:off x="1066800" y="1406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72659</xdr:rowOff>
    </xdr:from>
    <xdr:to>
      <xdr:col>7</xdr:col>
      <xdr:colOff>203200</xdr:colOff>
      <xdr:row>82</xdr:row>
      <xdr:rowOff>2809</xdr:rowOff>
    </xdr:to>
    <xdr:sp macro="" textlink="">
      <xdr:nvSpPr>
        <xdr:cNvPr id="217" name="円/楕円 216"/>
        <xdr:cNvSpPr/>
      </xdr:nvSpPr>
      <xdr:spPr>
        <a:xfrm>
          <a:off x="4902200" y="139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89186</xdr:rowOff>
    </xdr:from>
    <xdr:ext cx="762000" cy="259045"/>
    <xdr:sp macro="" textlink="">
      <xdr:nvSpPr>
        <xdr:cNvPr id="218" name="人件費・物件費等の状況該当値テキスト"/>
        <xdr:cNvSpPr txBox="1"/>
      </xdr:nvSpPr>
      <xdr:spPr>
        <a:xfrm>
          <a:off x="5041900" y="138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177,657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69918</xdr:rowOff>
    </xdr:from>
    <xdr:to>
      <xdr:col>6</xdr:col>
      <xdr:colOff>50800</xdr:colOff>
      <xdr:row>82</xdr:row>
      <xdr:rowOff>68</xdr:rowOff>
    </xdr:to>
    <xdr:sp macro="" textlink="">
      <xdr:nvSpPr>
        <xdr:cNvPr id="219" name="円/楕円 218"/>
        <xdr:cNvSpPr/>
      </xdr:nvSpPr>
      <xdr:spPr>
        <a:xfrm>
          <a:off x="4064000" y="139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10245</xdr:rowOff>
    </xdr:from>
    <xdr:ext cx="736600" cy="259045"/>
    <xdr:sp macro="" textlink="">
      <xdr:nvSpPr>
        <xdr:cNvPr id="220" name="テキスト ボックス 219"/>
        <xdr:cNvSpPr txBox="1"/>
      </xdr:nvSpPr>
      <xdr:spPr>
        <a:xfrm>
          <a:off x="3733800" y="13726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176,862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22068</xdr:rowOff>
    </xdr:from>
    <xdr:to>
      <xdr:col>4</xdr:col>
      <xdr:colOff>533400</xdr:colOff>
      <xdr:row>81</xdr:row>
      <xdr:rowOff>123668</xdr:rowOff>
    </xdr:to>
    <xdr:sp macro="" textlink="">
      <xdr:nvSpPr>
        <xdr:cNvPr id="221" name="円/楕円 220"/>
        <xdr:cNvSpPr/>
      </xdr:nvSpPr>
      <xdr:spPr>
        <a:xfrm>
          <a:off x="3175000" y="13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133845</xdr:rowOff>
    </xdr:from>
    <xdr:ext cx="762000" cy="259045"/>
    <xdr:sp macro="" textlink="">
      <xdr:nvSpPr>
        <xdr:cNvPr id="222" name="テキスト ボックス 221"/>
        <xdr:cNvSpPr txBox="1"/>
      </xdr:nvSpPr>
      <xdr:spPr>
        <a:xfrm>
          <a:off x="2844800" y="1367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162,981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166469</xdr:rowOff>
    </xdr:from>
    <xdr:to>
      <xdr:col>3</xdr:col>
      <xdr:colOff>330200</xdr:colOff>
      <xdr:row>81</xdr:row>
      <xdr:rowOff>96619</xdr:rowOff>
    </xdr:to>
    <xdr:sp macro="" textlink="">
      <xdr:nvSpPr>
        <xdr:cNvPr id="223" name="円/楕円 222"/>
        <xdr:cNvSpPr/>
      </xdr:nvSpPr>
      <xdr:spPr>
        <a:xfrm>
          <a:off x="2286000" y="138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106796</xdr:rowOff>
    </xdr:from>
    <xdr:ext cx="762000" cy="259045"/>
    <xdr:sp macro="" textlink="">
      <xdr:nvSpPr>
        <xdr:cNvPr id="224" name="テキスト ボックス 223"/>
        <xdr:cNvSpPr txBox="1"/>
      </xdr:nvSpPr>
      <xdr:spPr>
        <a:xfrm>
          <a:off x="1955800" y="1365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155,134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159699</xdr:rowOff>
    </xdr:from>
    <xdr:to>
      <xdr:col>2</xdr:col>
      <xdr:colOff>127000</xdr:colOff>
      <xdr:row>81</xdr:row>
      <xdr:rowOff>89849</xdr:rowOff>
    </xdr:to>
    <xdr:sp macro="" textlink="">
      <xdr:nvSpPr>
        <xdr:cNvPr id="225" name="円/楕円 224"/>
        <xdr:cNvSpPr/>
      </xdr:nvSpPr>
      <xdr:spPr>
        <a:xfrm>
          <a:off x="1397000" y="138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100026</xdr:rowOff>
    </xdr:from>
    <xdr:ext cx="762000" cy="259045"/>
    <xdr:sp macro="" textlink="">
      <xdr:nvSpPr>
        <xdr:cNvPr id="226" name="テキスト ボックス 225"/>
        <xdr:cNvSpPr txBox="1"/>
      </xdr:nvSpPr>
      <xdr:spPr>
        <a:xfrm>
          <a:off x="1066800" y="1364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153,170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a:t>
          </a:r>
          <a:r>
            <a:rPr kumimoji="1" lang="en-US" altLang="ja-JP" sz="1300">
              <a:latin typeface="ＭＳ Ｐゴシック"/>
            </a:rPr>
            <a:t>0.9</a:t>
          </a:r>
          <a:r>
            <a:rPr kumimoji="1" lang="ja-JP" altLang="en-US" sz="1300">
              <a:latin typeface="ＭＳ Ｐゴシック"/>
            </a:rPr>
            <a:t>ポイント下降している。国の引き上げ率が</a:t>
          </a:r>
          <a:r>
            <a:rPr kumimoji="1" lang="en-US" altLang="ja-JP" sz="1300">
              <a:latin typeface="ＭＳ Ｐゴシック"/>
            </a:rPr>
            <a:t>0.002</a:t>
          </a:r>
          <a:r>
            <a:rPr kumimoji="1" lang="ja-JP" altLang="en-US" sz="1300">
              <a:latin typeface="ＭＳ Ｐゴシック"/>
            </a:rPr>
            <a:t>に対し、町の引き上げ率が</a:t>
          </a:r>
          <a:r>
            <a:rPr kumimoji="1" lang="en-US" altLang="ja-JP" sz="1300">
              <a:latin typeface="ＭＳ Ｐゴシック"/>
            </a:rPr>
            <a:t>0.001</a:t>
          </a:r>
          <a:r>
            <a:rPr kumimoji="1" lang="ja-JP" altLang="en-US" sz="1300">
              <a:latin typeface="ＭＳ Ｐゴシック"/>
            </a:rPr>
            <a:t>であったことと、職員間の階級変動によるものである。町村規模の職員数では数値に敏感に反映しうるものである。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36407</xdr:rowOff>
    </xdr:from>
    <xdr:to>
      <xdr:col>24</xdr:col>
      <xdr:colOff>558800</xdr:colOff>
      <xdr:row>88</xdr:row>
      <xdr:rowOff>64346</xdr:rowOff>
    </xdr:to>
    <xdr:cxnSp macro="">
      <xdr:nvCxnSpPr>
        <xdr:cNvPr id="253" name="直線コネクタ 252"/>
        <xdr:cNvCxnSpPr/>
      </xdr:nvCxnSpPr>
      <xdr:spPr>
        <a:xfrm flipV="1">
          <a:off x="17018000" y="13752407"/>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36423</xdr:rowOff>
    </xdr:from>
    <xdr:ext cx="762000" cy="259045"/>
    <xdr:sp macro="" textlink="">
      <xdr:nvSpPr>
        <xdr:cNvPr id="254" name="給与水準   （国との比較）最小値テキスト"/>
        <xdr:cNvSpPr txBox="1"/>
      </xdr:nvSpPr>
      <xdr:spPr>
        <a:xfrm>
          <a:off x="17106900" y="1512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88</xdr:row>
      <xdr:rowOff>64346</xdr:rowOff>
    </xdr:from>
    <xdr:to>
      <xdr:col>24</xdr:col>
      <xdr:colOff>647700</xdr:colOff>
      <xdr:row>88</xdr:row>
      <xdr:rowOff>64346</xdr:rowOff>
    </xdr:to>
    <xdr:cxnSp macro="">
      <xdr:nvCxnSpPr>
        <xdr:cNvPr id="255" name="直線コネクタ 254"/>
        <xdr:cNvCxnSpPr/>
      </xdr:nvCxnSpPr>
      <xdr:spPr>
        <a:xfrm>
          <a:off x="16929100" y="1515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122784</xdr:rowOff>
    </xdr:from>
    <xdr:ext cx="762000" cy="259045"/>
    <xdr:sp macro="" textlink="">
      <xdr:nvSpPr>
        <xdr:cNvPr id="256"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24</xdr:col>
      <xdr:colOff>469900</xdr:colOff>
      <xdr:row>80</xdr:row>
      <xdr:rowOff>36407</xdr:rowOff>
    </xdr:from>
    <xdr:to>
      <xdr:col>24</xdr:col>
      <xdr:colOff>647700</xdr:colOff>
      <xdr:row>80</xdr:row>
      <xdr:rowOff>36407</xdr:rowOff>
    </xdr:to>
    <xdr:cxnSp macro="">
      <xdr:nvCxnSpPr>
        <xdr:cNvPr id="257" name="直線コネクタ 256"/>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85</xdr:row>
      <xdr:rowOff>96096</xdr:rowOff>
    </xdr:to>
    <xdr:cxnSp macro="">
      <xdr:nvCxnSpPr>
        <xdr:cNvPr id="258" name="直線コネクタ 257"/>
        <xdr:cNvCxnSpPr/>
      </xdr:nvCxnSpPr>
      <xdr:spPr>
        <a:xfrm flipV="1">
          <a:off x="16179800" y="1452456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66904</xdr:rowOff>
    </xdr:from>
    <xdr:ext cx="762000" cy="259045"/>
    <xdr:sp macro="" textlink="">
      <xdr:nvSpPr>
        <xdr:cNvPr id="259" name="給与水準   （国との比較）平均値テキスト"/>
        <xdr:cNvSpPr txBox="1"/>
      </xdr:nvSpPr>
      <xdr:spPr>
        <a:xfrm>
          <a:off x="17106900" y="1412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50377</xdr:rowOff>
    </xdr:from>
    <xdr:to>
      <xdr:col>24</xdr:col>
      <xdr:colOff>609600</xdr:colOff>
      <xdr:row>83</xdr:row>
      <xdr:rowOff>151977</xdr:rowOff>
    </xdr:to>
    <xdr:sp macro="" textlink="">
      <xdr:nvSpPr>
        <xdr:cNvPr id="260" name="フローチャート : 判断 259"/>
        <xdr:cNvSpPr/>
      </xdr:nvSpPr>
      <xdr:spPr>
        <a:xfrm>
          <a:off x="169672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149437</xdr:rowOff>
    </xdr:from>
    <xdr:to>
      <xdr:col>23</xdr:col>
      <xdr:colOff>406400</xdr:colOff>
      <xdr:row>85</xdr:row>
      <xdr:rowOff>96096</xdr:rowOff>
    </xdr:to>
    <xdr:cxnSp macro="">
      <xdr:nvCxnSpPr>
        <xdr:cNvPr id="261" name="直線コネクタ 260"/>
        <xdr:cNvCxnSpPr/>
      </xdr:nvCxnSpPr>
      <xdr:spPr>
        <a:xfrm>
          <a:off x="15290800" y="14379787"/>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18204</xdr:rowOff>
    </xdr:from>
    <xdr:to>
      <xdr:col>23</xdr:col>
      <xdr:colOff>457200</xdr:colOff>
      <xdr:row>83</xdr:row>
      <xdr:rowOff>119804</xdr:rowOff>
    </xdr:to>
    <xdr:sp macro="" textlink="">
      <xdr:nvSpPr>
        <xdr:cNvPr id="262" name="フローチャート : 判断 261"/>
        <xdr:cNvSpPr/>
      </xdr:nvSpPr>
      <xdr:spPr>
        <a:xfrm>
          <a:off x="16129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129981</xdr:rowOff>
    </xdr:from>
    <xdr:ext cx="736600" cy="259045"/>
    <xdr:sp macro="" textlink="">
      <xdr:nvSpPr>
        <xdr:cNvPr id="263" name="テキスト ボックス 262"/>
        <xdr:cNvSpPr txBox="1"/>
      </xdr:nvSpPr>
      <xdr:spPr>
        <a:xfrm>
          <a:off x="15798800" y="1401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143934</xdr:rowOff>
    </xdr:from>
    <xdr:to>
      <xdr:col>22</xdr:col>
      <xdr:colOff>203200</xdr:colOff>
      <xdr:row>83</xdr:row>
      <xdr:rowOff>149437</xdr:rowOff>
    </xdr:to>
    <xdr:cxnSp macro="">
      <xdr:nvCxnSpPr>
        <xdr:cNvPr id="264" name="直線コネクタ 263"/>
        <xdr:cNvCxnSpPr/>
      </xdr:nvCxnSpPr>
      <xdr:spPr>
        <a:xfrm>
          <a:off x="14401800" y="14202834"/>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77046</xdr:rowOff>
    </xdr:from>
    <xdr:to>
      <xdr:col>22</xdr:col>
      <xdr:colOff>254000</xdr:colOff>
      <xdr:row>83</xdr:row>
      <xdr:rowOff>7196</xdr:rowOff>
    </xdr:to>
    <xdr:sp macro="" textlink="">
      <xdr:nvSpPr>
        <xdr:cNvPr id="265" name="フローチャート : 判断 264"/>
        <xdr:cNvSpPr/>
      </xdr:nvSpPr>
      <xdr:spPr>
        <a:xfrm>
          <a:off x="15240000" y="1413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17373</xdr:rowOff>
    </xdr:from>
    <xdr:ext cx="762000" cy="259045"/>
    <xdr:sp macro="" textlink="">
      <xdr:nvSpPr>
        <xdr:cNvPr id="266" name="テキスト ボックス 265"/>
        <xdr:cNvSpPr txBox="1"/>
      </xdr:nvSpPr>
      <xdr:spPr>
        <a:xfrm>
          <a:off x="14909800" y="1390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143934</xdr:rowOff>
    </xdr:from>
    <xdr:to>
      <xdr:col>21</xdr:col>
      <xdr:colOff>0</xdr:colOff>
      <xdr:row>89</xdr:row>
      <xdr:rowOff>5504</xdr:rowOff>
    </xdr:to>
    <xdr:cxnSp macro="">
      <xdr:nvCxnSpPr>
        <xdr:cNvPr id="267" name="直線コネクタ 266"/>
        <xdr:cNvCxnSpPr/>
      </xdr:nvCxnSpPr>
      <xdr:spPr>
        <a:xfrm flipV="1">
          <a:off x="13512800" y="14202834"/>
          <a:ext cx="889000" cy="106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60961</xdr:rowOff>
    </xdr:from>
    <xdr:to>
      <xdr:col>21</xdr:col>
      <xdr:colOff>50800</xdr:colOff>
      <xdr:row>82</xdr:row>
      <xdr:rowOff>162561</xdr:rowOff>
    </xdr:to>
    <xdr:sp macro="" textlink="">
      <xdr:nvSpPr>
        <xdr:cNvPr id="268" name="フローチャート : 判断 267"/>
        <xdr:cNvSpPr/>
      </xdr:nvSpPr>
      <xdr:spPr>
        <a:xfrm>
          <a:off x="14351000" y="1411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1288</xdr:rowOff>
    </xdr:from>
    <xdr:ext cx="762000" cy="259045"/>
    <xdr:sp macro="" textlink="">
      <xdr:nvSpPr>
        <xdr:cNvPr id="269" name="テキスト ボックス 268"/>
        <xdr:cNvSpPr txBox="1"/>
      </xdr:nvSpPr>
      <xdr:spPr>
        <a:xfrm>
          <a:off x="14020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7" name="円/楕円 276"/>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44043</xdr:rowOff>
    </xdr:from>
    <xdr:ext cx="762000" cy="259045"/>
    <xdr:sp macro="" textlink="">
      <xdr:nvSpPr>
        <xdr:cNvPr id="278" name="給与水準   （国との比較）該当値テキスト"/>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45296</xdr:rowOff>
    </xdr:from>
    <xdr:to>
      <xdr:col>23</xdr:col>
      <xdr:colOff>457200</xdr:colOff>
      <xdr:row>85</xdr:row>
      <xdr:rowOff>146896</xdr:rowOff>
    </xdr:to>
    <xdr:sp macro="" textlink="">
      <xdr:nvSpPr>
        <xdr:cNvPr id="279" name="円/楕円 278"/>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80" name="テキスト ボックス 279"/>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98637</xdr:rowOff>
    </xdr:from>
    <xdr:to>
      <xdr:col>22</xdr:col>
      <xdr:colOff>254000</xdr:colOff>
      <xdr:row>84</xdr:row>
      <xdr:rowOff>28787</xdr:rowOff>
    </xdr:to>
    <xdr:sp macro="" textlink="">
      <xdr:nvSpPr>
        <xdr:cNvPr id="281" name="円/楕円 280"/>
        <xdr:cNvSpPr/>
      </xdr:nvSpPr>
      <xdr:spPr>
        <a:xfrm>
          <a:off x="15240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13564</xdr:rowOff>
    </xdr:from>
    <xdr:ext cx="762000" cy="259045"/>
    <xdr:sp macro="" textlink="">
      <xdr:nvSpPr>
        <xdr:cNvPr id="282" name="テキスト ボックス 281"/>
        <xdr:cNvSpPr txBox="1"/>
      </xdr:nvSpPr>
      <xdr:spPr>
        <a:xfrm>
          <a:off x="14909800" y="144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93134</xdr:rowOff>
    </xdr:from>
    <xdr:to>
      <xdr:col>21</xdr:col>
      <xdr:colOff>50800</xdr:colOff>
      <xdr:row>83</xdr:row>
      <xdr:rowOff>23284</xdr:rowOff>
    </xdr:to>
    <xdr:sp macro="" textlink="">
      <xdr:nvSpPr>
        <xdr:cNvPr id="283" name="円/楕円 282"/>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8061</xdr:rowOff>
    </xdr:from>
    <xdr:ext cx="762000" cy="259045"/>
    <xdr:sp macro="" textlink="">
      <xdr:nvSpPr>
        <xdr:cNvPr id="284" name="テキスト ボックス 283"/>
        <xdr:cNvSpPr txBox="1"/>
      </xdr:nvSpPr>
      <xdr:spPr>
        <a:xfrm>
          <a:off x="140208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85" name="円/楕円 284"/>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66481</xdr:rowOff>
    </xdr:from>
    <xdr:ext cx="762000" cy="259045"/>
    <xdr:sp macro="" textlink="">
      <xdr:nvSpPr>
        <xdr:cNvPr id="286" name="テキスト ボックス 285"/>
        <xdr:cNvSpPr txBox="1"/>
      </xdr:nvSpPr>
      <xdr:spPr>
        <a:xfrm>
          <a:off x="13131800" y="149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降、集中改革プランに基づき、退職者に対する職員の採用を控えるなど、職員数の削減に努めており、削減計画以上の実績を上げている。これ以上の削減は、組織機構（支所機能）の見直しや病院、特養、保育園、給食業務等の民間委託などの検討を要すると考えられる。</a:t>
          </a:r>
        </a:p>
        <a:p>
          <a:r>
            <a:rPr kumimoji="1" lang="ja-JP" altLang="en-US" sz="1300">
              <a:latin typeface="ＭＳ Ｐゴシック"/>
            </a:rPr>
            <a:t>　これからの職員の削減においては、住民サービスの低下など一定の犠牲を強いることにつながると認識しており、慎重に検討する必要がある。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3" name="直線コネクタ 302"/>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4" name="テキスト ボックス 303"/>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7" name="直線コネクタ 306"/>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08" name="テキスト ボックス 307"/>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11" name="直線コネクタ 310"/>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2" name="テキスト ボックス 311"/>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3" name="直線コネクタ 312"/>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4" name="テキスト ボックス 313"/>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5" name="直線コネクタ 314"/>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6" name="テキスト ボックス 315"/>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86281</xdr:rowOff>
    </xdr:from>
    <xdr:to>
      <xdr:col>24</xdr:col>
      <xdr:colOff>558800</xdr:colOff>
      <xdr:row>67</xdr:row>
      <xdr:rowOff>13653</xdr:rowOff>
    </xdr:to>
    <xdr:cxnSp macro="">
      <xdr:nvCxnSpPr>
        <xdr:cNvPr id="320" name="直線コネクタ 319"/>
        <xdr:cNvCxnSpPr/>
      </xdr:nvCxnSpPr>
      <xdr:spPr>
        <a:xfrm flipV="1">
          <a:off x="17018000" y="10030381"/>
          <a:ext cx="0" cy="147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157180</xdr:rowOff>
    </xdr:from>
    <xdr:ext cx="762000" cy="259045"/>
    <xdr:sp macro="" textlink="">
      <xdr:nvSpPr>
        <xdr:cNvPr id="321"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24</xdr:col>
      <xdr:colOff>469900</xdr:colOff>
      <xdr:row>67</xdr:row>
      <xdr:rowOff>13653</xdr:rowOff>
    </xdr:from>
    <xdr:to>
      <xdr:col>24</xdr:col>
      <xdr:colOff>647700</xdr:colOff>
      <xdr:row>67</xdr:row>
      <xdr:rowOff>13653</xdr:rowOff>
    </xdr:to>
    <xdr:cxnSp macro="">
      <xdr:nvCxnSpPr>
        <xdr:cNvPr id="322" name="直線コネクタ 321"/>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1208</xdr:rowOff>
    </xdr:from>
    <xdr:ext cx="762000" cy="259045"/>
    <xdr:sp macro="" textlink="">
      <xdr:nvSpPr>
        <xdr:cNvPr id="323" name="定員管理の状況最大値テキスト"/>
        <xdr:cNvSpPr txBox="1"/>
      </xdr:nvSpPr>
      <xdr:spPr>
        <a:xfrm>
          <a:off x="17106900" y="977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24</xdr:col>
      <xdr:colOff>469900</xdr:colOff>
      <xdr:row>58</xdr:row>
      <xdr:rowOff>86281</xdr:rowOff>
    </xdr:from>
    <xdr:to>
      <xdr:col>24</xdr:col>
      <xdr:colOff>647700</xdr:colOff>
      <xdr:row>58</xdr:row>
      <xdr:rowOff>86281</xdr:rowOff>
    </xdr:to>
    <xdr:cxnSp macro="">
      <xdr:nvCxnSpPr>
        <xdr:cNvPr id="324" name="直線コネクタ 323"/>
        <xdr:cNvCxnSpPr/>
      </xdr:nvCxnSpPr>
      <xdr:spPr>
        <a:xfrm>
          <a:off x="16929100" y="1003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157559</xdr:rowOff>
    </xdr:from>
    <xdr:to>
      <xdr:col>24</xdr:col>
      <xdr:colOff>558800</xdr:colOff>
      <xdr:row>63</xdr:row>
      <xdr:rowOff>109775</xdr:rowOff>
    </xdr:to>
    <xdr:cxnSp macro="">
      <xdr:nvCxnSpPr>
        <xdr:cNvPr id="325" name="直線コネクタ 324"/>
        <xdr:cNvCxnSpPr/>
      </xdr:nvCxnSpPr>
      <xdr:spPr>
        <a:xfrm>
          <a:off x="16179800" y="10787459"/>
          <a:ext cx="838200" cy="1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139399</xdr:rowOff>
    </xdr:from>
    <xdr:ext cx="762000" cy="259045"/>
    <xdr:sp macro="" textlink="">
      <xdr:nvSpPr>
        <xdr:cNvPr id="326" name="定員管理の状況平均値テキスト"/>
        <xdr:cNvSpPr txBox="1"/>
      </xdr:nvSpPr>
      <xdr:spPr>
        <a:xfrm>
          <a:off x="17106900" y="10426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122872</xdr:rowOff>
    </xdr:from>
    <xdr:to>
      <xdr:col>24</xdr:col>
      <xdr:colOff>609600</xdr:colOff>
      <xdr:row>62</xdr:row>
      <xdr:rowOff>53022</xdr:rowOff>
    </xdr:to>
    <xdr:sp macro="" textlink="">
      <xdr:nvSpPr>
        <xdr:cNvPr id="327" name="フローチャート : 判断 326"/>
        <xdr:cNvSpPr/>
      </xdr:nvSpPr>
      <xdr:spPr>
        <a:xfrm>
          <a:off x="169672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157559</xdr:rowOff>
    </xdr:from>
    <xdr:to>
      <xdr:col>23</xdr:col>
      <xdr:colOff>406400</xdr:colOff>
      <xdr:row>62</xdr:row>
      <xdr:rowOff>159068</xdr:rowOff>
    </xdr:to>
    <xdr:cxnSp macro="">
      <xdr:nvCxnSpPr>
        <xdr:cNvPr id="328" name="直線コネクタ 327"/>
        <xdr:cNvCxnSpPr/>
      </xdr:nvCxnSpPr>
      <xdr:spPr>
        <a:xfrm flipV="1">
          <a:off x="15290800" y="10787459"/>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83662</xdr:rowOff>
    </xdr:from>
    <xdr:to>
      <xdr:col>23</xdr:col>
      <xdr:colOff>457200</xdr:colOff>
      <xdr:row>62</xdr:row>
      <xdr:rowOff>13812</xdr:rowOff>
    </xdr:to>
    <xdr:sp macro="" textlink="">
      <xdr:nvSpPr>
        <xdr:cNvPr id="329" name="フローチャート : 判断 328"/>
        <xdr:cNvSpPr/>
      </xdr:nvSpPr>
      <xdr:spPr>
        <a:xfrm>
          <a:off x="16129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23989</xdr:rowOff>
    </xdr:from>
    <xdr:ext cx="736600" cy="259045"/>
    <xdr:sp macro="" textlink="">
      <xdr:nvSpPr>
        <xdr:cNvPr id="330" name="テキスト ボックス 329"/>
        <xdr:cNvSpPr txBox="1"/>
      </xdr:nvSpPr>
      <xdr:spPr>
        <a:xfrm>
          <a:off x="15798800" y="103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71596</xdr:rowOff>
    </xdr:from>
    <xdr:to>
      <xdr:col>22</xdr:col>
      <xdr:colOff>203200</xdr:colOff>
      <xdr:row>62</xdr:row>
      <xdr:rowOff>159068</xdr:rowOff>
    </xdr:to>
    <xdr:cxnSp macro="">
      <xdr:nvCxnSpPr>
        <xdr:cNvPr id="331" name="直線コネクタ 330"/>
        <xdr:cNvCxnSpPr/>
      </xdr:nvCxnSpPr>
      <xdr:spPr>
        <a:xfrm>
          <a:off x="14401800" y="10701496"/>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10240</xdr:rowOff>
    </xdr:from>
    <xdr:to>
      <xdr:col>22</xdr:col>
      <xdr:colOff>254000</xdr:colOff>
      <xdr:row>62</xdr:row>
      <xdr:rowOff>111840</xdr:rowOff>
    </xdr:to>
    <xdr:sp macro="" textlink="">
      <xdr:nvSpPr>
        <xdr:cNvPr id="332" name="フローチャート : 判断 331"/>
        <xdr:cNvSpPr/>
      </xdr:nvSpPr>
      <xdr:spPr>
        <a:xfrm>
          <a:off x="15240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122017</xdr:rowOff>
    </xdr:from>
    <xdr:ext cx="762000" cy="259045"/>
    <xdr:sp macro="" textlink="">
      <xdr:nvSpPr>
        <xdr:cNvPr id="333" name="テキスト ボックス 332"/>
        <xdr:cNvSpPr txBox="1"/>
      </xdr:nvSpPr>
      <xdr:spPr>
        <a:xfrm>
          <a:off x="14909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35401</xdr:rowOff>
    </xdr:from>
    <xdr:to>
      <xdr:col>21</xdr:col>
      <xdr:colOff>0</xdr:colOff>
      <xdr:row>62</xdr:row>
      <xdr:rowOff>71596</xdr:rowOff>
    </xdr:to>
    <xdr:cxnSp macro="">
      <xdr:nvCxnSpPr>
        <xdr:cNvPr id="334" name="直線コネクタ 333"/>
        <xdr:cNvCxnSpPr/>
      </xdr:nvCxnSpPr>
      <xdr:spPr>
        <a:xfrm>
          <a:off x="13512800" y="1066530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4207</xdr:rowOff>
    </xdr:from>
    <xdr:to>
      <xdr:col>21</xdr:col>
      <xdr:colOff>50800</xdr:colOff>
      <xdr:row>62</xdr:row>
      <xdr:rowOff>105807</xdr:rowOff>
    </xdr:to>
    <xdr:sp macro="" textlink="">
      <xdr:nvSpPr>
        <xdr:cNvPr id="335" name="フローチャート : 判断 334"/>
        <xdr:cNvSpPr/>
      </xdr:nvSpPr>
      <xdr:spPr>
        <a:xfrm>
          <a:off x="14351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115984</xdr:rowOff>
    </xdr:from>
    <xdr:ext cx="762000" cy="259045"/>
    <xdr:sp macro="" textlink="">
      <xdr:nvSpPr>
        <xdr:cNvPr id="336" name="テキスト ボックス 335"/>
        <xdr:cNvSpPr txBox="1"/>
      </xdr:nvSpPr>
      <xdr:spPr>
        <a:xfrm>
          <a:off x="14020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7" name="フローチャート : 判断 336"/>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38" name="テキスト ボックス 337"/>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58975</xdr:rowOff>
    </xdr:from>
    <xdr:to>
      <xdr:col>24</xdr:col>
      <xdr:colOff>609600</xdr:colOff>
      <xdr:row>63</xdr:row>
      <xdr:rowOff>160575</xdr:rowOff>
    </xdr:to>
    <xdr:sp macro="" textlink="">
      <xdr:nvSpPr>
        <xdr:cNvPr id="344" name="円/楕円 343"/>
        <xdr:cNvSpPr/>
      </xdr:nvSpPr>
      <xdr:spPr>
        <a:xfrm>
          <a:off x="16967200" y="10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31052</xdr:rowOff>
    </xdr:from>
    <xdr:ext cx="762000" cy="259045"/>
    <xdr:sp macro="" textlink="">
      <xdr:nvSpPr>
        <xdr:cNvPr id="345" name="定員管理の状況該当値テキスト"/>
        <xdr:cNvSpPr txBox="1"/>
      </xdr:nvSpPr>
      <xdr:spPr>
        <a:xfrm>
          <a:off x="17106900" y="108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106759</xdr:rowOff>
    </xdr:from>
    <xdr:to>
      <xdr:col>23</xdr:col>
      <xdr:colOff>457200</xdr:colOff>
      <xdr:row>63</xdr:row>
      <xdr:rowOff>36909</xdr:rowOff>
    </xdr:to>
    <xdr:sp macro="" textlink="">
      <xdr:nvSpPr>
        <xdr:cNvPr id="346" name="円/楕円 345"/>
        <xdr:cNvSpPr/>
      </xdr:nvSpPr>
      <xdr:spPr>
        <a:xfrm>
          <a:off x="16129000" y="1073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21686</xdr:rowOff>
    </xdr:from>
    <xdr:ext cx="736600" cy="259045"/>
    <xdr:sp macro="" textlink="">
      <xdr:nvSpPr>
        <xdr:cNvPr id="347" name="テキスト ボックス 346"/>
        <xdr:cNvSpPr txBox="1"/>
      </xdr:nvSpPr>
      <xdr:spPr>
        <a:xfrm>
          <a:off x="15798800" y="10823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108268</xdr:rowOff>
    </xdr:from>
    <xdr:to>
      <xdr:col>22</xdr:col>
      <xdr:colOff>254000</xdr:colOff>
      <xdr:row>63</xdr:row>
      <xdr:rowOff>38418</xdr:rowOff>
    </xdr:to>
    <xdr:sp macro="" textlink="">
      <xdr:nvSpPr>
        <xdr:cNvPr id="348" name="円/楕円 347"/>
        <xdr:cNvSpPr/>
      </xdr:nvSpPr>
      <xdr:spPr>
        <a:xfrm>
          <a:off x="15240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23195</xdr:rowOff>
    </xdr:from>
    <xdr:ext cx="762000" cy="259045"/>
    <xdr:sp macro="" textlink="">
      <xdr:nvSpPr>
        <xdr:cNvPr id="349" name="テキスト ボックス 348"/>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20796</xdr:rowOff>
    </xdr:from>
    <xdr:to>
      <xdr:col>21</xdr:col>
      <xdr:colOff>50800</xdr:colOff>
      <xdr:row>62</xdr:row>
      <xdr:rowOff>122396</xdr:rowOff>
    </xdr:to>
    <xdr:sp macro="" textlink="">
      <xdr:nvSpPr>
        <xdr:cNvPr id="350" name="円/楕円 349"/>
        <xdr:cNvSpPr/>
      </xdr:nvSpPr>
      <xdr:spPr>
        <a:xfrm>
          <a:off x="14351000" y="1065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107173</xdr:rowOff>
    </xdr:from>
    <xdr:ext cx="762000" cy="259045"/>
    <xdr:sp macro="" textlink="">
      <xdr:nvSpPr>
        <xdr:cNvPr id="351" name="テキスト ボックス 350"/>
        <xdr:cNvSpPr txBox="1"/>
      </xdr:nvSpPr>
      <xdr:spPr>
        <a:xfrm>
          <a:off x="14020800" y="1073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156051</xdr:rowOff>
    </xdr:from>
    <xdr:to>
      <xdr:col>19</xdr:col>
      <xdr:colOff>533400</xdr:colOff>
      <xdr:row>62</xdr:row>
      <xdr:rowOff>86201</xdr:rowOff>
    </xdr:to>
    <xdr:sp macro="" textlink="">
      <xdr:nvSpPr>
        <xdr:cNvPr id="352" name="円/楕円 351"/>
        <xdr:cNvSpPr/>
      </xdr:nvSpPr>
      <xdr:spPr>
        <a:xfrm>
          <a:off x="13462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96378</xdr:rowOff>
    </xdr:from>
    <xdr:ext cx="762000" cy="259045"/>
    <xdr:sp macro="" textlink="">
      <xdr:nvSpPr>
        <xdr:cNvPr id="353" name="テキスト ボックス 352"/>
        <xdr:cNvSpPr txBox="1"/>
      </xdr:nvSpPr>
      <xdr:spPr>
        <a:xfrm>
          <a:off x="13131800" y="1038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据置期間を終えて過疎対策事業債や合併特例債の償還が始まったことと、普通交付税及び臨時財政対策債の減のため</a:t>
          </a:r>
          <a:r>
            <a:rPr kumimoji="1" lang="ja-JP" altLang="ja-JP" sz="1300">
              <a:solidFill>
                <a:schemeClr val="dk1"/>
              </a:solidFill>
              <a:effectLst/>
              <a:latin typeface="+mn-lt"/>
              <a:ea typeface="+mn-ea"/>
              <a:cs typeface="+mn-cs"/>
            </a:rPr>
            <a:t>単年度では</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がった。</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年度からは６％以上で推移しているため</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か年平均では上昇した。</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年度から合併算定替え終了等に伴い歳入</a:t>
          </a:r>
          <a:r>
            <a:rPr kumimoji="1" lang="ja-JP" altLang="en-US" sz="1300">
              <a:solidFill>
                <a:schemeClr val="dk1"/>
              </a:solidFill>
              <a:effectLst/>
              <a:latin typeface="+mn-lt"/>
              <a:ea typeface="+mn-ea"/>
              <a:cs typeface="+mn-cs"/>
            </a:rPr>
            <a:t>はなお</a:t>
          </a:r>
          <a:r>
            <a:rPr kumimoji="1" lang="ja-JP" altLang="ja-JP" sz="1300">
              <a:solidFill>
                <a:schemeClr val="dk1"/>
              </a:solidFill>
              <a:effectLst/>
              <a:latin typeface="+mn-lt"/>
              <a:ea typeface="+mn-ea"/>
              <a:cs typeface="+mn-cs"/>
            </a:rPr>
            <a:t>減少していく見込みであるため、事務事業の見直しや優先度を厳しく点検し、投資効果の高い事業に計画的に借入を行い、実質公債費率が１０％を超えない範囲で推移するよう努める。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155928</xdr:rowOff>
    </xdr:from>
    <xdr:to>
      <xdr:col>24</xdr:col>
      <xdr:colOff>558800</xdr:colOff>
      <xdr:row>45</xdr:row>
      <xdr:rowOff>154517</xdr:rowOff>
    </xdr:to>
    <xdr:cxnSp macro="">
      <xdr:nvCxnSpPr>
        <xdr:cNvPr id="383" name="直線コネクタ 382"/>
        <xdr:cNvCxnSpPr/>
      </xdr:nvCxnSpPr>
      <xdr:spPr>
        <a:xfrm flipV="1">
          <a:off x="17018000" y="6328128"/>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84"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85" name="直線コネクタ 384"/>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70855</xdr:rowOff>
    </xdr:from>
    <xdr:ext cx="762000" cy="259045"/>
    <xdr:sp macro="" textlink="">
      <xdr:nvSpPr>
        <xdr:cNvPr id="386" name="公債費負担の状況最大値テキスト"/>
        <xdr:cNvSpPr txBox="1"/>
      </xdr:nvSpPr>
      <xdr:spPr>
        <a:xfrm>
          <a:off x="17106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24</xdr:col>
      <xdr:colOff>469900</xdr:colOff>
      <xdr:row>36</xdr:row>
      <xdr:rowOff>155928</xdr:rowOff>
    </xdr:from>
    <xdr:to>
      <xdr:col>24</xdr:col>
      <xdr:colOff>647700</xdr:colOff>
      <xdr:row>36</xdr:row>
      <xdr:rowOff>155928</xdr:rowOff>
    </xdr:to>
    <xdr:cxnSp macro="">
      <xdr:nvCxnSpPr>
        <xdr:cNvPr id="387" name="直線コネクタ 386"/>
        <xdr:cNvCxnSpPr/>
      </xdr:nvCxnSpPr>
      <xdr:spPr>
        <a:xfrm>
          <a:off x="16929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161572</xdr:rowOff>
    </xdr:from>
    <xdr:to>
      <xdr:col>24</xdr:col>
      <xdr:colOff>558800</xdr:colOff>
      <xdr:row>39</xdr:row>
      <xdr:rowOff>43745</xdr:rowOff>
    </xdr:to>
    <xdr:cxnSp macro="">
      <xdr:nvCxnSpPr>
        <xdr:cNvPr id="388" name="直線コネクタ 387"/>
        <xdr:cNvCxnSpPr/>
      </xdr:nvCxnSpPr>
      <xdr:spPr>
        <a:xfrm>
          <a:off x="16179800" y="66766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89"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90" name="フローチャート : 判断 389"/>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121355</xdr:rowOff>
    </xdr:from>
    <xdr:to>
      <xdr:col>23</xdr:col>
      <xdr:colOff>406400</xdr:colOff>
      <xdr:row>38</xdr:row>
      <xdr:rowOff>161572</xdr:rowOff>
    </xdr:to>
    <xdr:cxnSp macro="">
      <xdr:nvCxnSpPr>
        <xdr:cNvPr id="391" name="直線コネクタ 390"/>
        <xdr:cNvCxnSpPr/>
      </xdr:nvCxnSpPr>
      <xdr:spPr>
        <a:xfrm>
          <a:off x="15290800" y="66364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146050</xdr:rowOff>
    </xdr:from>
    <xdr:to>
      <xdr:col>23</xdr:col>
      <xdr:colOff>457200</xdr:colOff>
      <xdr:row>42</xdr:row>
      <xdr:rowOff>76200</xdr:rowOff>
    </xdr:to>
    <xdr:sp macro="" textlink="">
      <xdr:nvSpPr>
        <xdr:cNvPr id="392" name="フローチャート : 判断 391"/>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3" name="テキスト ボックス 392"/>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121355</xdr:rowOff>
    </xdr:from>
    <xdr:to>
      <xdr:col>22</xdr:col>
      <xdr:colOff>203200</xdr:colOff>
      <xdr:row>38</xdr:row>
      <xdr:rowOff>134761</xdr:rowOff>
    </xdr:to>
    <xdr:cxnSp macro="">
      <xdr:nvCxnSpPr>
        <xdr:cNvPr id="394" name="直線コネクタ 393"/>
        <xdr:cNvCxnSpPr/>
      </xdr:nvCxnSpPr>
      <xdr:spPr>
        <a:xfrm flipV="1">
          <a:off x="14401800" y="66364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68439</xdr:rowOff>
    </xdr:from>
    <xdr:to>
      <xdr:col>22</xdr:col>
      <xdr:colOff>254000</xdr:colOff>
      <xdr:row>42</xdr:row>
      <xdr:rowOff>170039</xdr:rowOff>
    </xdr:to>
    <xdr:sp macro="" textlink="">
      <xdr:nvSpPr>
        <xdr:cNvPr id="395" name="フローチャート : 判断 394"/>
        <xdr:cNvSpPr/>
      </xdr:nvSpPr>
      <xdr:spPr>
        <a:xfrm>
          <a:off x="15240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154816</xdr:rowOff>
    </xdr:from>
    <xdr:ext cx="762000" cy="259045"/>
    <xdr:sp macro="" textlink="">
      <xdr:nvSpPr>
        <xdr:cNvPr id="396" name="テキスト ボックス 395"/>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134761</xdr:rowOff>
    </xdr:from>
    <xdr:to>
      <xdr:col>21</xdr:col>
      <xdr:colOff>0</xdr:colOff>
      <xdr:row>39</xdr:row>
      <xdr:rowOff>3528</xdr:rowOff>
    </xdr:to>
    <xdr:cxnSp macro="">
      <xdr:nvCxnSpPr>
        <xdr:cNvPr id="397" name="直線コネクタ 396"/>
        <xdr:cNvCxnSpPr/>
      </xdr:nvCxnSpPr>
      <xdr:spPr>
        <a:xfrm flipV="1">
          <a:off x="13512800" y="66498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31045</xdr:rowOff>
    </xdr:from>
    <xdr:to>
      <xdr:col>21</xdr:col>
      <xdr:colOff>50800</xdr:colOff>
      <xdr:row>43</xdr:row>
      <xdr:rowOff>132645</xdr:rowOff>
    </xdr:to>
    <xdr:sp macro="" textlink="">
      <xdr:nvSpPr>
        <xdr:cNvPr id="398" name="フローチャート : 判断 397"/>
        <xdr:cNvSpPr/>
      </xdr:nvSpPr>
      <xdr:spPr>
        <a:xfrm>
          <a:off x="14351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117422</xdr:rowOff>
    </xdr:from>
    <xdr:ext cx="762000" cy="259045"/>
    <xdr:sp macro="" textlink="">
      <xdr:nvSpPr>
        <xdr:cNvPr id="399" name="テキスト ボックス 398"/>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400" name="フローチャート : 判断 399"/>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401" name="テキスト ボックス 400"/>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164395</xdr:rowOff>
    </xdr:from>
    <xdr:to>
      <xdr:col>24</xdr:col>
      <xdr:colOff>609600</xdr:colOff>
      <xdr:row>39</xdr:row>
      <xdr:rowOff>94545</xdr:rowOff>
    </xdr:to>
    <xdr:sp macro="" textlink="">
      <xdr:nvSpPr>
        <xdr:cNvPr id="407" name="円/楕円 406"/>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9472</xdr:rowOff>
    </xdr:from>
    <xdr:ext cx="762000" cy="259045"/>
    <xdr:sp macro="" textlink="">
      <xdr:nvSpPr>
        <xdr:cNvPr id="408" name="公債費負担の状況該当値テキスト"/>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110772</xdr:rowOff>
    </xdr:from>
    <xdr:to>
      <xdr:col>23</xdr:col>
      <xdr:colOff>457200</xdr:colOff>
      <xdr:row>39</xdr:row>
      <xdr:rowOff>40922</xdr:rowOff>
    </xdr:to>
    <xdr:sp macro="" textlink="">
      <xdr:nvSpPr>
        <xdr:cNvPr id="409" name="円/楕円 408"/>
        <xdr:cNvSpPr/>
      </xdr:nvSpPr>
      <xdr:spPr>
        <a:xfrm>
          <a:off x="16129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51099</xdr:rowOff>
    </xdr:from>
    <xdr:ext cx="736600" cy="259045"/>
    <xdr:sp macro="" textlink="">
      <xdr:nvSpPr>
        <xdr:cNvPr id="410" name="テキスト ボックス 409"/>
        <xdr:cNvSpPr txBox="1"/>
      </xdr:nvSpPr>
      <xdr:spPr>
        <a:xfrm>
          <a:off x="15798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70555</xdr:rowOff>
    </xdr:from>
    <xdr:to>
      <xdr:col>22</xdr:col>
      <xdr:colOff>254000</xdr:colOff>
      <xdr:row>39</xdr:row>
      <xdr:rowOff>705</xdr:rowOff>
    </xdr:to>
    <xdr:sp macro="" textlink="">
      <xdr:nvSpPr>
        <xdr:cNvPr id="411" name="円/楕円 410"/>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10882</xdr:rowOff>
    </xdr:from>
    <xdr:ext cx="762000" cy="259045"/>
    <xdr:sp macro="" textlink="">
      <xdr:nvSpPr>
        <xdr:cNvPr id="412" name="テキスト ボックス 411"/>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83961</xdr:rowOff>
    </xdr:from>
    <xdr:to>
      <xdr:col>21</xdr:col>
      <xdr:colOff>50800</xdr:colOff>
      <xdr:row>39</xdr:row>
      <xdr:rowOff>14111</xdr:rowOff>
    </xdr:to>
    <xdr:sp macro="" textlink="">
      <xdr:nvSpPr>
        <xdr:cNvPr id="413" name="円/楕円 412"/>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24288</xdr:rowOff>
    </xdr:from>
    <xdr:ext cx="762000" cy="259045"/>
    <xdr:sp macro="" textlink="">
      <xdr:nvSpPr>
        <xdr:cNvPr id="414" name="テキスト ボックス 413"/>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124178</xdr:rowOff>
    </xdr:from>
    <xdr:to>
      <xdr:col>19</xdr:col>
      <xdr:colOff>533400</xdr:colOff>
      <xdr:row>39</xdr:row>
      <xdr:rowOff>54328</xdr:rowOff>
    </xdr:to>
    <xdr:sp macro="" textlink="">
      <xdr:nvSpPr>
        <xdr:cNvPr id="415" name="円/楕円 414"/>
        <xdr:cNvSpPr/>
      </xdr:nvSpPr>
      <xdr:spPr>
        <a:xfrm>
          <a:off x="13462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64505</xdr:rowOff>
    </xdr:from>
    <xdr:ext cx="762000" cy="259045"/>
    <xdr:sp macro="" textlink="">
      <xdr:nvSpPr>
        <xdr:cNvPr id="416" name="テキスト ボックス 415"/>
        <xdr:cNvSpPr txBox="1"/>
      </xdr:nvSpPr>
      <xdr:spPr>
        <a:xfrm>
          <a:off x="13131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前年度同様</a:t>
          </a:r>
          <a:r>
            <a:rPr kumimoji="1" lang="en-US" altLang="ja-JP" sz="1300">
              <a:latin typeface="ＭＳ Ｐゴシック"/>
            </a:rPr>
            <a:t>【-】</a:t>
          </a:r>
          <a:r>
            <a:rPr kumimoji="1" lang="ja-JP" altLang="en-US" sz="1300">
              <a:latin typeface="ＭＳ Ｐゴシック"/>
            </a:rPr>
            <a:t>となっている。今後も公債費等義務的経費の削減を中心とした行財政改革を意識し、財政の健全化に努める。</a:t>
          </a:r>
        </a:p>
      </xdr:txBody>
    </xdr:sp>
    <xdr:clientData/>
  </xdr:twoCellAnchor>
  <xdr:oneCellAnchor>
    <xdr:from>
      <xdr:col>18</xdr:col>
      <xdr:colOff>444500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3" name="直線コネクタ 432"/>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4" name="テキスト ボックス 433"/>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7" name="直線コネクタ 436"/>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8" name="テキスト ボックス 437"/>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39529</xdr:rowOff>
    </xdr:to>
    <xdr:cxnSp macro="">
      <xdr:nvCxnSpPr>
        <xdr:cNvPr id="441" name="直線コネクタ 440"/>
        <xdr:cNvCxnSpPr/>
      </xdr:nvCxnSpPr>
      <xdr:spPr>
        <a:xfrm flipV="1">
          <a:off x="17018000" y="2571750"/>
          <a:ext cx="0" cy="1239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11606</xdr:rowOff>
    </xdr:from>
    <xdr:ext cx="762000" cy="259045"/>
    <xdr:sp macro="" textlink="">
      <xdr:nvSpPr>
        <xdr:cNvPr id="442" name="将来負担の状況最小値テキスト"/>
        <xdr:cNvSpPr txBox="1"/>
      </xdr:nvSpPr>
      <xdr:spPr>
        <a:xfrm>
          <a:off x="17106900" y="378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205.5</a:t>
          </a:r>
          <a:endParaRPr kumimoji="1" lang="ja-JP" altLang="en-US" sz="1000" b="1">
            <a:latin typeface="ＭＳ Ｐゴシック"/>
          </a:endParaRPr>
        </a:p>
      </xdr:txBody>
    </xdr:sp>
    <xdr:clientData/>
  </xdr:oneCellAnchor>
  <xdr:twoCellAnchor>
    <xdr:from>
      <xdr:col>24</xdr:col>
      <xdr:colOff>469900</xdr:colOff>
      <xdr:row>22</xdr:row>
      <xdr:rowOff>39529</xdr:rowOff>
    </xdr:from>
    <xdr:to>
      <xdr:col>24</xdr:col>
      <xdr:colOff>647700</xdr:colOff>
      <xdr:row>22</xdr:row>
      <xdr:rowOff>39529</xdr:rowOff>
    </xdr:to>
    <xdr:cxnSp macro="">
      <xdr:nvCxnSpPr>
        <xdr:cNvPr id="443" name="直線コネクタ 442"/>
        <xdr:cNvCxnSpPr/>
      </xdr:nvCxnSpPr>
      <xdr:spPr>
        <a:xfrm>
          <a:off x="16929100" y="381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4"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5" name="直線コネクタ 444"/>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59897</xdr:rowOff>
    </xdr:from>
    <xdr:ext cx="762000" cy="259045"/>
    <xdr:sp macro="" textlink="">
      <xdr:nvSpPr>
        <xdr:cNvPr id="446" name="将来負担の状況平均値テキスト"/>
        <xdr:cNvSpPr txBox="1"/>
      </xdr:nvSpPr>
      <xdr:spPr>
        <a:xfrm>
          <a:off x="17106900" y="2803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87820</xdr:rowOff>
    </xdr:from>
    <xdr:to>
      <xdr:col>24</xdr:col>
      <xdr:colOff>609600</xdr:colOff>
      <xdr:row>17</xdr:row>
      <xdr:rowOff>17970</xdr:rowOff>
    </xdr:to>
    <xdr:sp macro="" textlink="">
      <xdr:nvSpPr>
        <xdr:cNvPr id="447" name="フローチャート : 判断 446"/>
        <xdr:cNvSpPr/>
      </xdr:nvSpPr>
      <xdr:spPr>
        <a:xfrm>
          <a:off x="16967200" y="28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133064</xdr:rowOff>
    </xdr:from>
    <xdr:to>
      <xdr:col>23</xdr:col>
      <xdr:colOff>457200</xdr:colOff>
      <xdr:row>17</xdr:row>
      <xdr:rowOff>63214</xdr:rowOff>
    </xdr:to>
    <xdr:sp macro="" textlink="">
      <xdr:nvSpPr>
        <xdr:cNvPr id="448" name="フローチャート : 判断 447"/>
        <xdr:cNvSpPr/>
      </xdr:nvSpPr>
      <xdr:spPr>
        <a:xfrm>
          <a:off x="16129000" y="28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73391</xdr:rowOff>
    </xdr:from>
    <xdr:ext cx="736600" cy="259045"/>
    <xdr:sp macro="" textlink="">
      <xdr:nvSpPr>
        <xdr:cNvPr id="449" name="テキスト ボックス 448"/>
        <xdr:cNvSpPr txBox="1"/>
      </xdr:nvSpPr>
      <xdr:spPr>
        <a:xfrm>
          <a:off x="15798800" y="264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103505</xdr:rowOff>
    </xdr:from>
    <xdr:to>
      <xdr:col>22</xdr:col>
      <xdr:colOff>254000</xdr:colOff>
      <xdr:row>17</xdr:row>
      <xdr:rowOff>33655</xdr:rowOff>
    </xdr:to>
    <xdr:sp macro="" textlink="">
      <xdr:nvSpPr>
        <xdr:cNvPr id="450" name="フローチャート : 判断 449"/>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43832</xdr:rowOff>
    </xdr:from>
    <xdr:ext cx="762000" cy="259045"/>
    <xdr:sp macro="" textlink="">
      <xdr:nvSpPr>
        <xdr:cNvPr id="451" name="テキスト ボックス 450"/>
        <xdr:cNvSpPr txBox="1"/>
      </xdr:nvSpPr>
      <xdr:spPr>
        <a:xfrm>
          <a:off x="14909800" y="261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110744</xdr:rowOff>
    </xdr:from>
    <xdr:to>
      <xdr:col>21</xdr:col>
      <xdr:colOff>50800</xdr:colOff>
      <xdr:row>17</xdr:row>
      <xdr:rowOff>40894</xdr:rowOff>
    </xdr:to>
    <xdr:sp macro="" textlink="">
      <xdr:nvSpPr>
        <xdr:cNvPr id="452" name="フローチャート : 判断 451"/>
        <xdr:cNvSpPr/>
      </xdr:nvSpPr>
      <xdr:spPr>
        <a:xfrm>
          <a:off x="14351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51071</xdr:rowOff>
    </xdr:from>
    <xdr:ext cx="762000" cy="259045"/>
    <xdr:sp macro="" textlink="">
      <xdr:nvSpPr>
        <xdr:cNvPr id="453" name="テキスト ボックス 452"/>
        <xdr:cNvSpPr txBox="1"/>
      </xdr:nvSpPr>
      <xdr:spPr>
        <a:xfrm>
          <a:off x="14020800" y="262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168053</xdr:rowOff>
    </xdr:from>
    <xdr:to>
      <xdr:col>19</xdr:col>
      <xdr:colOff>533400</xdr:colOff>
      <xdr:row>17</xdr:row>
      <xdr:rowOff>98203</xdr:rowOff>
    </xdr:to>
    <xdr:sp macro="" textlink="">
      <xdr:nvSpPr>
        <xdr:cNvPr id="454" name="フローチャート : 判断 453"/>
        <xdr:cNvSpPr/>
      </xdr:nvSpPr>
      <xdr:spPr>
        <a:xfrm>
          <a:off x="13462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108380</xdr:rowOff>
    </xdr:from>
    <xdr:ext cx="762000" cy="259045"/>
    <xdr:sp macro="" textlink="">
      <xdr:nvSpPr>
        <xdr:cNvPr id="455" name="テキスト ボックス 454"/>
        <xdr:cNvSpPr txBox="1"/>
      </xdr:nvSpPr>
      <xdr:spPr>
        <a:xfrm>
          <a:off x="13131800" y="268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退職者の減に</a:t>
          </a:r>
          <a:r>
            <a:rPr kumimoji="1" lang="ja-JP" altLang="en-US" sz="1300">
              <a:solidFill>
                <a:sysClr val="windowText" lastClr="000000"/>
              </a:solidFill>
              <a:latin typeface="ＭＳ Ｐゴシック"/>
            </a:rPr>
            <a:t>よる退職金の減少により</a:t>
          </a:r>
          <a:r>
            <a:rPr kumimoji="1" lang="ja-JP" altLang="en-US" sz="1300">
              <a:latin typeface="ＭＳ Ｐゴシック"/>
            </a:rPr>
            <a:t>、</a:t>
          </a:r>
          <a:r>
            <a:rPr kumimoji="1" lang="en-US" altLang="ja-JP" sz="1300">
              <a:latin typeface="ＭＳ Ｐゴシック"/>
            </a:rPr>
            <a:t>0.4</a:t>
          </a:r>
          <a:r>
            <a:rPr kumimoji="1" lang="ja-JP" altLang="en-US" sz="1300">
              <a:latin typeface="ＭＳ Ｐゴシック"/>
            </a:rPr>
            <a:t>ポイント下降した。特殊勤務手当等の改正を行い人件費の抑制に努めている。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42</xdr:row>
      <xdr:rowOff>83457</xdr:rowOff>
    </xdr:to>
    <xdr:cxnSp macro="">
      <xdr:nvCxnSpPr>
        <xdr:cNvPr id="63" name="直線コネクタ 62"/>
        <xdr:cNvCxnSpPr/>
      </xdr:nvCxnSpPr>
      <xdr:spPr>
        <a:xfrm flipV="1">
          <a:off x="4826000" y="57277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55534</xdr:rowOff>
    </xdr:from>
    <xdr:ext cx="762000" cy="259045"/>
    <xdr:sp macro="" textlink="">
      <xdr:nvSpPr>
        <xdr:cNvPr id="64" name="人件費最小値テキスト"/>
        <xdr:cNvSpPr txBox="1"/>
      </xdr:nvSpPr>
      <xdr:spPr>
        <a:xfrm>
          <a:off x="4914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42</xdr:row>
      <xdr:rowOff>83457</xdr:rowOff>
    </xdr:from>
    <xdr:to>
      <xdr:col>7</xdr:col>
      <xdr:colOff>104775</xdr:colOff>
      <xdr:row>42</xdr:row>
      <xdr:rowOff>83457</xdr:rowOff>
    </xdr:to>
    <xdr:cxnSp macro="">
      <xdr:nvCxnSpPr>
        <xdr:cNvPr id="65" name="直線コネクタ 64"/>
        <xdr:cNvCxnSpPr/>
      </xdr:nvCxnSpPr>
      <xdr:spPr>
        <a:xfrm>
          <a:off x="4737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154214</xdr:rowOff>
    </xdr:from>
    <xdr:to>
      <xdr:col>7</xdr:col>
      <xdr:colOff>15875</xdr:colOff>
      <xdr:row>37</xdr:row>
      <xdr:rowOff>26307</xdr:rowOff>
    </xdr:to>
    <xdr:cxnSp macro="">
      <xdr:nvCxnSpPr>
        <xdr:cNvPr id="68" name="直線コネクタ 67"/>
        <xdr:cNvCxnSpPr/>
      </xdr:nvCxnSpPr>
      <xdr:spPr>
        <a:xfrm flipV="1">
          <a:off x="3987800" y="63264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99984</xdr:rowOff>
    </xdr:from>
    <xdr:ext cx="762000" cy="259045"/>
    <xdr:sp macro="" textlink="">
      <xdr:nvSpPr>
        <xdr:cNvPr id="69" name="人件費平均値テキスト"/>
        <xdr:cNvSpPr txBox="1"/>
      </xdr:nvSpPr>
      <xdr:spPr>
        <a:xfrm>
          <a:off x="4914900" y="6443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127907</xdr:rowOff>
    </xdr:from>
    <xdr:to>
      <xdr:col>7</xdr:col>
      <xdr:colOff>66675</xdr:colOff>
      <xdr:row>38</xdr:row>
      <xdr:rowOff>58057</xdr:rowOff>
    </xdr:to>
    <xdr:sp macro="" textlink="">
      <xdr:nvSpPr>
        <xdr:cNvPr id="70" name="フローチャート :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26307</xdr:rowOff>
    </xdr:from>
    <xdr:to>
      <xdr:col>5</xdr:col>
      <xdr:colOff>549275</xdr:colOff>
      <xdr:row>38</xdr:row>
      <xdr:rowOff>29028</xdr:rowOff>
    </xdr:to>
    <xdr:cxnSp macro="">
      <xdr:nvCxnSpPr>
        <xdr:cNvPr id="71" name="直線コネクタ 70"/>
        <xdr:cNvCxnSpPr/>
      </xdr:nvCxnSpPr>
      <xdr:spPr>
        <a:xfrm flipV="1">
          <a:off x="3098800" y="63699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18143</xdr:rowOff>
    </xdr:from>
    <xdr:to>
      <xdr:col>4</xdr:col>
      <xdr:colOff>346075</xdr:colOff>
      <xdr:row>38</xdr:row>
      <xdr:rowOff>29028</xdr:rowOff>
    </xdr:to>
    <xdr:cxnSp macro="">
      <xdr:nvCxnSpPr>
        <xdr:cNvPr id="74" name="直線コネクタ 73"/>
        <xdr:cNvCxnSpPr/>
      </xdr:nvCxnSpPr>
      <xdr:spPr>
        <a:xfrm>
          <a:off x="2209800" y="6533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21772</xdr:rowOff>
    </xdr:from>
    <xdr:to>
      <xdr:col>4</xdr:col>
      <xdr:colOff>396875</xdr:colOff>
      <xdr:row>38</xdr:row>
      <xdr:rowOff>123372</xdr:rowOff>
    </xdr:to>
    <xdr:sp macro="" textlink="">
      <xdr:nvSpPr>
        <xdr:cNvPr id="75" name="フローチャート : 判断 74"/>
        <xdr:cNvSpPr/>
      </xdr:nvSpPr>
      <xdr:spPr>
        <a:xfrm>
          <a:off x="3048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108149</xdr:rowOff>
    </xdr:from>
    <xdr:ext cx="762000" cy="259045"/>
    <xdr:sp macro="" textlink="">
      <xdr:nvSpPr>
        <xdr:cNvPr id="76" name="テキスト ボックス 75"/>
        <xdr:cNvSpPr txBox="1"/>
      </xdr:nvSpPr>
      <xdr:spPr>
        <a:xfrm>
          <a:off x="2717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18143</xdr:rowOff>
    </xdr:from>
    <xdr:to>
      <xdr:col>3</xdr:col>
      <xdr:colOff>142875</xdr:colOff>
      <xdr:row>38</xdr:row>
      <xdr:rowOff>170543</xdr:rowOff>
    </xdr:to>
    <xdr:cxnSp macro="">
      <xdr:nvCxnSpPr>
        <xdr:cNvPr id="77" name="直線コネクタ 76"/>
        <xdr:cNvCxnSpPr/>
      </xdr:nvCxnSpPr>
      <xdr:spPr>
        <a:xfrm flipV="1">
          <a:off x="1320800" y="6533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138793</xdr:rowOff>
    </xdr:from>
    <xdr:to>
      <xdr:col>3</xdr:col>
      <xdr:colOff>193675</xdr:colOff>
      <xdr:row>38</xdr:row>
      <xdr:rowOff>68943</xdr:rowOff>
    </xdr:to>
    <xdr:sp macro="" textlink="">
      <xdr:nvSpPr>
        <xdr:cNvPr id="78" name="フローチャート :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79120</xdr:rowOff>
    </xdr:from>
    <xdr:ext cx="762000" cy="259045"/>
    <xdr:sp macro="" textlink="">
      <xdr:nvSpPr>
        <xdr:cNvPr id="79" name="テキスト ボックス 78"/>
        <xdr:cNvSpPr txBox="1"/>
      </xdr:nvSpPr>
      <xdr:spPr>
        <a:xfrm>
          <a:off x="1828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32657</xdr:rowOff>
    </xdr:from>
    <xdr:to>
      <xdr:col>1</xdr:col>
      <xdr:colOff>676275</xdr:colOff>
      <xdr:row>38</xdr:row>
      <xdr:rowOff>134257</xdr:rowOff>
    </xdr:to>
    <xdr:sp macro="" textlink="">
      <xdr:nvSpPr>
        <xdr:cNvPr id="80" name="フローチャート : 判断 79"/>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144434</xdr:rowOff>
    </xdr:from>
    <xdr:ext cx="762000" cy="259045"/>
    <xdr:sp macro="" textlink="">
      <xdr:nvSpPr>
        <xdr:cNvPr id="81" name="テキスト ボックス 80"/>
        <xdr:cNvSpPr txBox="1"/>
      </xdr:nvSpPr>
      <xdr:spPr>
        <a:xfrm>
          <a:off x="939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103414</xdr:rowOff>
    </xdr:from>
    <xdr:to>
      <xdr:col>7</xdr:col>
      <xdr:colOff>66675</xdr:colOff>
      <xdr:row>37</xdr:row>
      <xdr:rowOff>33564</xdr:rowOff>
    </xdr:to>
    <xdr:sp macro="" textlink="">
      <xdr:nvSpPr>
        <xdr:cNvPr id="87" name="円/楕円 86"/>
        <xdr:cNvSpPr/>
      </xdr:nvSpPr>
      <xdr:spPr>
        <a:xfrm>
          <a:off x="4775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119941</xdr:rowOff>
    </xdr:from>
    <xdr:ext cx="762000" cy="259045"/>
    <xdr:sp macro="" textlink="">
      <xdr:nvSpPr>
        <xdr:cNvPr id="88" name="人件費該当値テキスト"/>
        <xdr:cNvSpPr txBox="1"/>
      </xdr:nvSpPr>
      <xdr:spPr>
        <a:xfrm>
          <a:off x="49149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146957</xdr:rowOff>
    </xdr:from>
    <xdr:to>
      <xdr:col>5</xdr:col>
      <xdr:colOff>600075</xdr:colOff>
      <xdr:row>37</xdr:row>
      <xdr:rowOff>77107</xdr:rowOff>
    </xdr:to>
    <xdr:sp macro="" textlink="">
      <xdr:nvSpPr>
        <xdr:cNvPr id="89" name="円/楕円 88"/>
        <xdr:cNvSpPr/>
      </xdr:nvSpPr>
      <xdr:spPr>
        <a:xfrm>
          <a:off x="3937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87284</xdr:rowOff>
    </xdr:from>
    <xdr:ext cx="736600" cy="259045"/>
    <xdr:sp macro="" textlink="">
      <xdr:nvSpPr>
        <xdr:cNvPr id="90" name="テキスト ボックス 89"/>
        <xdr:cNvSpPr txBox="1"/>
      </xdr:nvSpPr>
      <xdr:spPr>
        <a:xfrm>
          <a:off x="3606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149678</xdr:rowOff>
    </xdr:from>
    <xdr:to>
      <xdr:col>4</xdr:col>
      <xdr:colOff>396875</xdr:colOff>
      <xdr:row>38</xdr:row>
      <xdr:rowOff>79828</xdr:rowOff>
    </xdr:to>
    <xdr:sp macro="" textlink="">
      <xdr:nvSpPr>
        <xdr:cNvPr id="91" name="円/楕円 90"/>
        <xdr:cNvSpPr/>
      </xdr:nvSpPr>
      <xdr:spPr>
        <a:xfrm>
          <a:off x="3048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90005</xdr:rowOff>
    </xdr:from>
    <xdr:ext cx="762000" cy="259045"/>
    <xdr:sp macro="" textlink="">
      <xdr:nvSpPr>
        <xdr:cNvPr id="92" name="テキスト ボックス 91"/>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138793</xdr:rowOff>
    </xdr:from>
    <xdr:to>
      <xdr:col>3</xdr:col>
      <xdr:colOff>193675</xdr:colOff>
      <xdr:row>38</xdr:row>
      <xdr:rowOff>68943</xdr:rowOff>
    </xdr:to>
    <xdr:sp macro="" textlink="">
      <xdr:nvSpPr>
        <xdr:cNvPr id="93" name="円/楕円 92"/>
        <xdr:cNvSpPr/>
      </xdr:nvSpPr>
      <xdr:spPr>
        <a:xfrm>
          <a:off x="2159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53720</xdr:rowOff>
    </xdr:from>
    <xdr:ext cx="762000" cy="259045"/>
    <xdr:sp macro="" textlink="">
      <xdr:nvSpPr>
        <xdr:cNvPr id="94" name="テキスト ボックス 93"/>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119743</xdr:rowOff>
    </xdr:from>
    <xdr:to>
      <xdr:col>1</xdr:col>
      <xdr:colOff>676275</xdr:colOff>
      <xdr:row>39</xdr:row>
      <xdr:rowOff>49893</xdr:rowOff>
    </xdr:to>
    <xdr:sp macro="" textlink="">
      <xdr:nvSpPr>
        <xdr:cNvPr id="95" name="円/楕円 94"/>
        <xdr:cNvSpPr/>
      </xdr:nvSpPr>
      <xdr:spPr>
        <a:xfrm>
          <a:off x="1270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34670</xdr:rowOff>
    </xdr:from>
    <xdr:ext cx="762000" cy="259045"/>
    <xdr:sp macro="" textlink="">
      <xdr:nvSpPr>
        <xdr:cNvPr id="96" name="テキスト ボックス 95"/>
        <xdr:cNvSpPr txBox="1"/>
      </xdr:nvSpPr>
      <xdr:spPr>
        <a:xfrm>
          <a:off x="939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情報セキュリティの強化対策や行政情報配信システム構築事業等により委託料が増加したため</a:t>
          </a:r>
          <a:r>
            <a:rPr kumimoji="1" lang="en-US" altLang="ja-JP" sz="1300">
              <a:latin typeface="ＭＳ Ｐゴシック"/>
            </a:rPr>
            <a:t>0.2</a:t>
          </a:r>
          <a:r>
            <a:rPr kumimoji="1" lang="ja-JP" altLang="en-US" sz="1300">
              <a:latin typeface="ＭＳ Ｐゴシック"/>
            </a:rPr>
            <a:t>ポイント上昇した。事業の効率化に努めたことにより類似団体平均よりも下回っていることから今後もこの水準を維持・改善できるよう努める。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26307</xdr:rowOff>
    </xdr:from>
    <xdr:to>
      <xdr:col>24</xdr:col>
      <xdr:colOff>31750</xdr:colOff>
      <xdr:row>21</xdr:row>
      <xdr:rowOff>37193</xdr:rowOff>
    </xdr:to>
    <xdr:cxnSp macro="">
      <xdr:nvCxnSpPr>
        <xdr:cNvPr id="126" name="直線コネクタ 125"/>
        <xdr:cNvCxnSpPr/>
      </xdr:nvCxnSpPr>
      <xdr:spPr>
        <a:xfrm flipV="1">
          <a:off x="16510000" y="22551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7"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8" name="直線コネクタ 127"/>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112684</xdr:rowOff>
    </xdr:from>
    <xdr:ext cx="762000" cy="259045"/>
    <xdr:sp macro="" textlink="">
      <xdr:nvSpPr>
        <xdr:cNvPr id="129"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26307</xdr:rowOff>
    </xdr:from>
    <xdr:to>
      <xdr:col>24</xdr:col>
      <xdr:colOff>120650</xdr:colOff>
      <xdr:row>13</xdr:row>
      <xdr:rowOff>26307</xdr:rowOff>
    </xdr:to>
    <xdr:cxnSp macro="">
      <xdr:nvCxnSpPr>
        <xdr:cNvPr id="130" name="直線コネクタ 129"/>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64407</xdr:rowOff>
    </xdr:from>
    <xdr:to>
      <xdr:col>24</xdr:col>
      <xdr:colOff>31750</xdr:colOff>
      <xdr:row>15</xdr:row>
      <xdr:rowOff>86179</xdr:rowOff>
    </xdr:to>
    <xdr:cxnSp macro="">
      <xdr:nvCxnSpPr>
        <xdr:cNvPr id="131" name="直線コネクタ 130"/>
        <xdr:cNvCxnSpPr/>
      </xdr:nvCxnSpPr>
      <xdr:spPr>
        <a:xfrm>
          <a:off x="15671800" y="26361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2"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3" name="フローチャート : 判断 132"/>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64407</xdr:rowOff>
    </xdr:from>
    <xdr:to>
      <xdr:col>22</xdr:col>
      <xdr:colOff>565150</xdr:colOff>
      <xdr:row>15</xdr:row>
      <xdr:rowOff>129721</xdr:rowOff>
    </xdr:to>
    <xdr:cxnSp macro="">
      <xdr:nvCxnSpPr>
        <xdr:cNvPr id="134" name="直線コネクタ 133"/>
        <xdr:cNvCxnSpPr/>
      </xdr:nvCxnSpPr>
      <xdr:spPr>
        <a:xfrm flipV="1">
          <a:off x="14782800" y="2636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81643</xdr:rowOff>
    </xdr:from>
    <xdr:to>
      <xdr:col>22</xdr:col>
      <xdr:colOff>615950</xdr:colOff>
      <xdr:row>17</xdr:row>
      <xdr:rowOff>11793</xdr:rowOff>
    </xdr:to>
    <xdr:sp macro="" textlink="">
      <xdr:nvSpPr>
        <xdr:cNvPr id="135" name="フローチャート : 判断 134"/>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168020</xdr:rowOff>
    </xdr:from>
    <xdr:ext cx="736600" cy="259045"/>
    <xdr:sp macro="" textlink="">
      <xdr:nvSpPr>
        <xdr:cNvPr id="136" name="テキスト ボックス 135"/>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170543</xdr:rowOff>
    </xdr:from>
    <xdr:to>
      <xdr:col>21</xdr:col>
      <xdr:colOff>361950</xdr:colOff>
      <xdr:row>15</xdr:row>
      <xdr:rowOff>129721</xdr:rowOff>
    </xdr:to>
    <xdr:cxnSp macro="">
      <xdr:nvCxnSpPr>
        <xdr:cNvPr id="137" name="直線コネクタ 136"/>
        <xdr:cNvCxnSpPr/>
      </xdr:nvCxnSpPr>
      <xdr:spPr>
        <a:xfrm>
          <a:off x="13893800" y="25708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8" name="フローチャート :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7456</xdr:rowOff>
    </xdr:from>
    <xdr:ext cx="762000" cy="259045"/>
    <xdr:sp macro="" textlink="">
      <xdr:nvSpPr>
        <xdr:cNvPr id="139" name="テキスト ボックス 138"/>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14</xdr:row>
      <xdr:rowOff>170543</xdr:rowOff>
    </xdr:to>
    <xdr:cxnSp macro="">
      <xdr:nvCxnSpPr>
        <xdr:cNvPr id="140" name="直線コネクタ 139"/>
        <xdr:cNvCxnSpPr/>
      </xdr:nvCxnSpPr>
      <xdr:spPr>
        <a:xfrm>
          <a:off x="13004800" y="252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41" name="フローチャート : 判断 140"/>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80934</xdr:rowOff>
    </xdr:from>
    <xdr:ext cx="762000" cy="259045"/>
    <xdr:sp macro="" textlink="">
      <xdr:nvSpPr>
        <xdr:cNvPr id="142" name="テキスト ボックス 141"/>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43" name="フローチャート :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26506</xdr:rowOff>
    </xdr:from>
    <xdr:ext cx="762000" cy="259045"/>
    <xdr:sp macro="" textlink="">
      <xdr:nvSpPr>
        <xdr:cNvPr id="144" name="テキスト ボックス 143"/>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35379</xdr:rowOff>
    </xdr:from>
    <xdr:to>
      <xdr:col>24</xdr:col>
      <xdr:colOff>82550</xdr:colOff>
      <xdr:row>15</xdr:row>
      <xdr:rowOff>136979</xdr:rowOff>
    </xdr:to>
    <xdr:sp macro="" textlink="">
      <xdr:nvSpPr>
        <xdr:cNvPr id="150" name="円/楕円 149"/>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51906</xdr:rowOff>
    </xdr:from>
    <xdr:ext cx="762000" cy="259045"/>
    <xdr:sp macro="" textlink="">
      <xdr:nvSpPr>
        <xdr:cNvPr id="151"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13607</xdr:rowOff>
    </xdr:from>
    <xdr:to>
      <xdr:col>22</xdr:col>
      <xdr:colOff>615950</xdr:colOff>
      <xdr:row>15</xdr:row>
      <xdr:rowOff>115207</xdr:rowOff>
    </xdr:to>
    <xdr:sp macro="" textlink="">
      <xdr:nvSpPr>
        <xdr:cNvPr id="152" name="円/楕円 151"/>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125384</xdr:rowOff>
    </xdr:from>
    <xdr:ext cx="736600" cy="259045"/>
    <xdr:sp macro="" textlink="">
      <xdr:nvSpPr>
        <xdr:cNvPr id="153" name="テキスト ボックス 152"/>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78921</xdr:rowOff>
    </xdr:from>
    <xdr:to>
      <xdr:col>21</xdr:col>
      <xdr:colOff>412750</xdr:colOff>
      <xdr:row>16</xdr:row>
      <xdr:rowOff>9071</xdr:rowOff>
    </xdr:to>
    <xdr:sp macro="" textlink="">
      <xdr:nvSpPr>
        <xdr:cNvPr id="154" name="円/楕円 153"/>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19248</xdr:rowOff>
    </xdr:from>
    <xdr:ext cx="762000" cy="259045"/>
    <xdr:sp macro="" textlink="">
      <xdr:nvSpPr>
        <xdr:cNvPr id="155" name="テキスト ボックス 154"/>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119743</xdr:rowOff>
    </xdr:from>
    <xdr:to>
      <xdr:col>20</xdr:col>
      <xdr:colOff>209550</xdr:colOff>
      <xdr:row>15</xdr:row>
      <xdr:rowOff>49893</xdr:rowOff>
    </xdr:to>
    <xdr:sp macro="" textlink="">
      <xdr:nvSpPr>
        <xdr:cNvPr id="156" name="円/楕円 155"/>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60070</xdr:rowOff>
    </xdr:from>
    <xdr:ext cx="762000" cy="259045"/>
    <xdr:sp macro="" textlink="">
      <xdr:nvSpPr>
        <xdr:cNvPr id="157" name="テキスト ボックス 156"/>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8" name="円/楕円 157"/>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9" name="テキスト ボックス 158"/>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扶助費</a:t>
          </a:r>
          <a:r>
            <a:rPr kumimoji="1" lang="ja-JP" altLang="en-US" sz="1300" strike="noStrike" baseline="0">
              <a:solidFill>
                <a:sysClr val="windowText" lastClr="000000"/>
              </a:solidFill>
              <a:latin typeface="ＭＳ Ｐゴシック"/>
            </a:rPr>
            <a:t>のうち経常経費は減</a:t>
          </a:r>
          <a:r>
            <a:rPr kumimoji="1" lang="ja-JP" altLang="en-US" sz="1300">
              <a:solidFill>
                <a:sysClr val="windowText" lastClr="000000"/>
              </a:solidFill>
              <a:latin typeface="ＭＳ Ｐゴシック"/>
            </a:rPr>
            <a:t>額となったため、</a:t>
          </a:r>
          <a:r>
            <a:rPr kumimoji="1" lang="en-US" altLang="ja-JP" sz="1300">
              <a:solidFill>
                <a:sysClr val="windowText" lastClr="000000"/>
              </a:solidFill>
              <a:latin typeface="ＭＳ Ｐゴシック"/>
            </a:rPr>
            <a:t>0.2</a:t>
          </a:r>
          <a:r>
            <a:rPr kumimoji="1" lang="ja-JP" altLang="en-US" sz="1300">
              <a:solidFill>
                <a:sysClr val="windowText" lastClr="000000"/>
              </a:solidFill>
              <a:latin typeface="ＭＳ Ｐゴシック"/>
            </a:rPr>
            <a:t>ポイントの減となった。</a:t>
          </a:r>
        </a:p>
        <a:p>
          <a:r>
            <a:rPr kumimoji="1" lang="ja-JP" altLang="en-US" sz="1300">
              <a:solidFill>
                <a:sysClr val="windowText" lastClr="000000"/>
              </a:solidFill>
              <a:latin typeface="ＭＳ Ｐゴシック"/>
            </a:rPr>
            <a:t>　今後は扶助費の増加が</a:t>
          </a:r>
          <a:r>
            <a:rPr kumimoji="1" lang="ja-JP" altLang="en-US" sz="1300">
              <a:latin typeface="ＭＳ Ｐゴシック"/>
            </a:rPr>
            <a:t>続いていくと思われるため、他の経費削減に努め全国平均を下回る水準で推移していくように努める。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159657</xdr:rowOff>
    </xdr:to>
    <xdr:cxnSp macro="">
      <xdr:nvCxnSpPr>
        <xdr:cNvPr id="189" name="直線コネクタ 188"/>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86178</xdr:rowOff>
    </xdr:to>
    <xdr:cxnSp macro="">
      <xdr:nvCxnSpPr>
        <xdr:cNvPr id="194" name="直線コネクタ 193"/>
        <xdr:cNvCxnSpPr/>
      </xdr:nvCxnSpPr>
      <xdr:spPr>
        <a:xfrm flipV="1">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5"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6" name="フローチャート : 判断 195"/>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55</xdr:row>
      <xdr:rowOff>135165</xdr:rowOff>
    </xdr:to>
    <xdr:cxnSp macro="">
      <xdr:nvCxnSpPr>
        <xdr:cNvPr id="197" name="直線コネクタ 196"/>
        <xdr:cNvCxnSpPr/>
      </xdr:nvCxnSpPr>
      <xdr:spPr>
        <a:xfrm flipV="1">
          <a:off x="3098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8" name="フローチャート : 判断 197"/>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9" name="テキスト ボックス 198"/>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135165</xdr:rowOff>
    </xdr:from>
    <xdr:to>
      <xdr:col>4</xdr:col>
      <xdr:colOff>346075</xdr:colOff>
      <xdr:row>59</xdr:row>
      <xdr:rowOff>69850</xdr:rowOff>
    </xdr:to>
    <xdr:cxnSp macro="">
      <xdr:nvCxnSpPr>
        <xdr:cNvPr id="200" name="直線コネクタ 199"/>
        <xdr:cNvCxnSpPr/>
      </xdr:nvCxnSpPr>
      <xdr:spPr>
        <a:xfrm flipV="1">
          <a:off x="2209800" y="9564915"/>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201" name="フローチャート : 判断 20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02" name="テキスト ボックス 20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4535</xdr:rowOff>
    </xdr:from>
    <xdr:to>
      <xdr:col>3</xdr:col>
      <xdr:colOff>142875</xdr:colOff>
      <xdr:row>59</xdr:row>
      <xdr:rowOff>69850</xdr:rowOff>
    </xdr:to>
    <xdr:cxnSp macro="">
      <xdr:nvCxnSpPr>
        <xdr:cNvPr id="203" name="直線コネクタ 202"/>
        <xdr:cNvCxnSpPr/>
      </xdr:nvCxnSpPr>
      <xdr:spPr>
        <a:xfrm>
          <a:off x="1320800" y="101200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4" name="フローチャート : 判断 203"/>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05" name="テキスト ボックス 204"/>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06" name="フローチャート : 判断 20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7" name="テキスト ボックス 20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13" name="円/楕円 212"/>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14"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35378</xdr:rowOff>
    </xdr:from>
    <xdr:to>
      <xdr:col>5</xdr:col>
      <xdr:colOff>600075</xdr:colOff>
      <xdr:row>55</xdr:row>
      <xdr:rowOff>136978</xdr:rowOff>
    </xdr:to>
    <xdr:sp macro="" textlink="">
      <xdr:nvSpPr>
        <xdr:cNvPr id="215" name="円/楕円 214"/>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147155</xdr:rowOff>
    </xdr:from>
    <xdr:ext cx="736600" cy="259045"/>
    <xdr:sp macro="" textlink="">
      <xdr:nvSpPr>
        <xdr:cNvPr id="216" name="テキスト ボックス 215"/>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84365</xdr:rowOff>
    </xdr:from>
    <xdr:to>
      <xdr:col>4</xdr:col>
      <xdr:colOff>396875</xdr:colOff>
      <xdr:row>56</xdr:row>
      <xdr:rowOff>14515</xdr:rowOff>
    </xdr:to>
    <xdr:sp macro="" textlink="">
      <xdr:nvSpPr>
        <xdr:cNvPr id="217" name="円/楕円 216"/>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18" name="テキスト ボックス 217"/>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19050</xdr:rowOff>
    </xdr:from>
    <xdr:to>
      <xdr:col>3</xdr:col>
      <xdr:colOff>193675</xdr:colOff>
      <xdr:row>59</xdr:row>
      <xdr:rowOff>120650</xdr:rowOff>
    </xdr:to>
    <xdr:sp macro="" textlink="">
      <xdr:nvSpPr>
        <xdr:cNvPr id="219" name="円/楕円 218"/>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105427</xdr:rowOff>
    </xdr:from>
    <xdr:ext cx="762000" cy="259045"/>
    <xdr:sp macro="" textlink="">
      <xdr:nvSpPr>
        <xdr:cNvPr id="220" name="テキスト ボックス 219"/>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125185</xdr:rowOff>
    </xdr:from>
    <xdr:to>
      <xdr:col>1</xdr:col>
      <xdr:colOff>676275</xdr:colOff>
      <xdr:row>59</xdr:row>
      <xdr:rowOff>55335</xdr:rowOff>
    </xdr:to>
    <xdr:sp macro="" textlink="">
      <xdr:nvSpPr>
        <xdr:cNvPr id="221" name="円/楕円 220"/>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40112</xdr:rowOff>
    </xdr:from>
    <xdr:ext cx="762000" cy="259045"/>
    <xdr:sp macro="" textlink="">
      <xdr:nvSpPr>
        <xdr:cNvPr id="222" name="テキスト ボックス 221"/>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a:t>
          </a:r>
          <a:r>
            <a:rPr kumimoji="1" lang="en-US" altLang="ja-JP" sz="1300">
              <a:latin typeface="ＭＳ Ｐゴシック"/>
            </a:rPr>
            <a:t>1.0</a:t>
          </a:r>
          <a:r>
            <a:rPr kumimoji="1" lang="ja-JP" altLang="en-US" sz="1300">
              <a:latin typeface="ＭＳ Ｐゴシック"/>
            </a:rPr>
            <a:t>ポイントの上昇となった。公営企業繰出金が増加したためである。類似団体平均と比べると低い状況ではあるが、今後は公営企業施設の老朽化に伴う維持補修費が増大する見込みがあり、上昇が見込まれる。事業の合理化を図るなど、経費削減に努めていく。</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142240</xdr:rowOff>
    </xdr:from>
    <xdr:to>
      <xdr:col>24</xdr:col>
      <xdr:colOff>31750</xdr:colOff>
      <xdr:row>60</xdr:row>
      <xdr:rowOff>119380</xdr:rowOff>
    </xdr:to>
    <xdr:cxnSp macro="">
      <xdr:nvCxnSpPr>
        <xdr:cNvPr id="250" name="直線コネクタ 249"/>
        <xdr:cNvCxnSpPr/>
      </xdr:nvCxnSpPr>
      <xdr:spPr>
        <a:xfrm flipV="1">
          <a:off x="16510000" y="90576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91457</xdr:rowOff>
    </xdr:from>
    <xdr:ext cx="762000" cy="259045"/>
    <xdr:sp macro="" textlink="">
      <xdr:nvSpPr>
        <xdr:cNvPr id="25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60</xdr:row>
      <xdr:rowOff>119380</xdr:rowOff>
    </xdr:from>
    <xdr:to>
      <xdr:col>24</xdr:col>
      <xdr:colOff>120650</xdr:colOff>
      <xdr:row>60</xdr:row>
      <xdr:rowOff>119380</xdr:rowOff>
    </xdr:to>
    <xdr:cxnSp macro="">
      <xdr:nvCxnSpPr>
        <xdr:cNvPr id="252" name="直線コネクタ 25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57167</xdr:rowOff>
    </xdr:from>
    <xdr:ext cx="762000" cy="259045"/>
    <xdr:sp macro="" textlink="">
      <xdr:nvSpPr>
        <xdr:cNvPr id="253" name="その他最大値テキスト"/>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52</xdr:row>
      <xdr:rowOff>142240</xdr:rowOff>
    </xdr:from>
    <xdr:to>
      <xdr:col>24</xdr:col>
      <xdr:colOff>120650</xdr:colOff>
      <xdr:row>52</xdr:row>
      <xdr:rowOff>142240</xdr:rowOff>
    </xdr:to>
    <xdr:cxnSp macro="">
      <xdr:nvCxnSpPr>
        <xdr:cNvPr id="254" name="直線コネクタ 253"/>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149860</xdr:rowOff>
    </xdr:to>
    <xdr:cxnSp macro="">
      <xdr:nvCxnSpPr>
        <xdr:cNvPr id="255" name="直線コネクタ 254"/>
        <xdr:cNvCxnSpPr/>
      </xdr:nvCxnSpPr>
      <xdr:spPr>
        <a:xfrm>
          <a:off x="15671800" y="9674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154957</xdr:rowOff>
    </xdr:from>
    <xdr:ext cx="762000" cy="259045"/>
    <xdr:sp macro="" textlink="">
      <xdr:nvSpPr>
        <xdr:cNvPr id="256"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57" name="フローチャート : 判断 256"/>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57</xdr:row>
      <xdr:rowOff>24130</xdr:rowOff>
    </xdr:to>
    <xdr:cxnSp macro="">
      <xdr:nvCxnSpPr>
        <xdr:cNvPr id="258" name="直線コネクタ 257"/>
        <xdr:cNvCxnSpPr/>
      </xdr:nvCxnSpPr>
      <xdr:spPr>
        <a:xfrm flipV="1">
          <a:off x="14782800" y="9674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9" name="フローチャート : 判断 25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60" name="テキスト ボックス 25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57</xdr:row>
      <xdr:rowOff>24130</xdr:rowOff>
    </xdr:to>
    <xdr:cxnSp macro="">
      <xdr:nvCxnSpPr>
        <xdr:cNvPr id="261" name="直線コネクタ 260"/>
        <xdr:cNvCxnSpPr/>
      </xdr:nvCxnSpPr>
      <xdr:spPr>
        <a:xfrm>
          <a:off x="13893800" y="969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62" name="フローチャート : 判断 261"/>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63" name="テキスト ボックス 262"/>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56</xdr:row>
      <xdr:rowOff>96520</xdr:rowOff>
    </xdr:to>
    <xdr:cxnSp macro="">
      <xdr:nvCxnSpPr>
        <xdr:cNvPr id="264" name="直線コネクタ 263"/>
        <xdr:cNvCxnSpPr/>
      </xdr:nvCxnSpPr>
      <xdr:spPr>
        <a:xfrm flipV="1">
          <a:off x="13004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65" name="フローチャート :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66" name="テキスト ボックス 265"/>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67" name="フローチャート : 判断 266"/>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68" name="テキスト ボックス 267"/>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74" name="円/楕円 273"/>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115587</xdr:rowOff>
    </xdr:from>
    <xdr:ext cx="762000" cy="259045"/>
    <xdr:sp macro="" textlink="">
      <xdr:nvSpPr>
        <xdr:cNvPr id="275"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6" name="円/楕円 275"/>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7" name="テキスト ボックス 276"/>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144780</xdr:rowOff>
    </xdr:from>
    <xdr:to>
      <xdr:col>21</xdr:col>
      <xdr:colOff>412750</xdr:colOff>
      <xdr:row>57</xdr:row>
      <xdr:rowOff>74930</xdr:rowOff>
    </xdr:to>
    <xdr:sp macro="" textlink="">
      <xdr:nvSpPr>
        <xdr:cNvPr id="278" name="円/楕円 277"/>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79" name="テキスト ボックス 27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80" name="円/楕円 279"/>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81" name="テキスト ボックス 280"/>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82" name="円/楕円 281"/>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83" name="テキスト ボックス 282"/>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a:t>
          </a:r>
          <a:r>
            <a:rPr kumimoji="1" lang="en-US" altLang="ja-JP" sz="1300">
              <a:latin typeface="ＭＳ Ｐゴシック"/>
            </a:rPr>
            <a:t>0.3</a:t>
          </a:r>
          <a:r>
            <a:rPr kumimoji="1" lang="ja-JP" altLang="en-US" sz="1300">
              <a:latin typeface="ＭＳ Ｐゴシック"/>
            </a:rPr>
            <a:t>ポイント増加している。これは一部事務組合負担金、病院事業会計負担金等の増加によるものである。</a:t>
          </a:r>
        </a:p>
        <a:p>
          <a:r>
            <a:rPr kumimoji="1" lang="ja-JP" altLang="en-US" sz="1300">
              <a:latin typeface="ＭＳ Ｐゴシック"/>
            </a:rPr>
            <a:t>　全国平均や熊本県平均と比較すると高い数値であるため、今後は、町単独補助金の５％程度の削減を行っていけるよう調整を図る。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135164</xdr:rowOff>
    </xdr:from>
    <xdr:to>
      <xdr:col>24</xdr:col>
      <xdr:colOff>31750</xdr:colOff>
      <xdr:row>40</xdr:row>
      <xdr:rowOff>156391</xdr:rowOff>
    </xdr:to>
    <xdr:cxnSp macro="">
      <xdr:nvCxnSpPr>
        <xdr:cNvPr id="313" name="直線コネクタ 312"/>
        <xdr:cNvCxnSpPr/>
      </xdr:nvCxnSpPr>
      <xdr:spPr>
        <a:xfrm flipV="1">
          <a:off x="16510000" y="5793014"/>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128468</xdr:rowOff>
    </xdr:from>
    <xdr:ext cx="762000" cy="259045"/>
    <xdr:sp macro="" textlink="">
      <xdr:nvSpPr>
        <xdr:cNvPr id="314"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156391</xdr:rowOff>
    </xdr:from>
    <xdr:to>
      <xdr:col>24</xdr:col>
      <xdr:colOff>120650</xdr:colOff>
      <xdr:row>40</xdr:row>
      <xdr:rowOff>156391</xdr:rowOff>
    </xdr:to>
    <xdr:cxnSp macro="">
      <xdr:nvCxnSpPr>
        <xdr:cNvPr id="315" name="直線コネクタ 314"/>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50091</xdr:rowOff>
    </xdr:from>
    <xdr:ext cx="762000" cy="259045"/>
    <xdr:sp macro="" textlink="">
      <xdr:nvSpPr>
        <xdr:cNvPr id="316"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33</xdr:row>
      <xdr:rowOff>135164</xdr:rowOff>
    </xdr:from>
    <xdr:to>
      <xdr:col>24</xdr:col>
      <xdr:colOff>120650</xdr:colOff>
      <xdr:row>33</xdr:row>
      <xdr:rowOff>135164</xdr:rowOff>
    </xdr:to>
    <xdr:cxnSp macro="">
      <xdr:nvCxnSpPr>
        <xdr:cNvPr id="317" name="直線コネクタ 316"/>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162923</xdr:rowOff>
    </xdr:from>
    <xdr:to>
      <xdr:col>24</xdr:col>
      <xdr:colOff>31750</xdr:colOff>
      <xdr:row>37</xdr:row>
      <xdr:rowOff>11067</xdr:rowOff>
    </xdr:to>
    <xdr:cxnSp macro="">
      <xdr:nvCxnSpPr>
        <xdr:cNvPr id="318" name="直線コネクタ 317"/>
        <xdr:cNvCxnSpPr/>
      </xdr:nvCxnSpPr>
      <xdr:spPr>
        <a:xfrm>
          <a:off x="15671800" y="633512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69867</xdr:rowOff>
    </xdr:from>
    <xdr:ext cx="762000" cy="259045"/>
    <xdr:sp macro="" textlink="">
      <xdr:nvSpPr>
        <xdr:cNvPr id="319" name="補助費等平均値テキスト"/>
        <xdr:cNvSpPr txBox="1"/>
      </xdr:nvSpPr>
      <xdr:spPr>
        <a:xfrm>
          <a:off x="16598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0" name="フローチャート : 判断 319"/>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149860</xdr:rowOff>
    </xdr:from>
    <xdr:to>
      <xdr:col>22</xdr:col>
      <xdr:colOff>565150</xdr:colOff>
      <xdr:row>36</xdr:row>
      <xdr:rowOff>162923</xdr:rowOff>
    </xdr:to>
    <xdr:cxnSp macro="">
      <xdr:nvCxnSpPr>
        <xdr:cNvPr id="321" name="直線コネクタ 320"/>
        <xdr:cNvCxnSpPr/>
      </xdr:nvCxnSpPr>
      <xdr:spPr>
        <a:xfrm>
          <a:off x="14782800" y="63220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14151</xdr:rowOff>
    </xdr:from>
    <xdr:to>
      <xdr:col>22</xdr:col>
      <xdr:colOff>615950</xdr:colOff>
      <xdr:row>36</xdr:row>
      <xdr:rowOff>115751</xdr:rowOff>
    </xdr:to>
    <xdr:sp macro="" textlink="">
      <xdr:nvSpPr>
        <xdr:cNvPr id="322" name="フローチャート : 判断 321"/>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125928</xdr:rowOff>
    </xdr:from>
    <xdr:ext cx="736600" cy="259045"/>
    <xdr:sp macro="" textlink="">
      <xdr:nvSpPr>
        <xdr:cNvPr id="323" name="テキスト ボックス 322"/>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14333</xdr:rowOff>
    </xdr:from>
    <xdr:to>
      <xdr:col>21</xdr:col>
      <xdr:colOff>361950</xdr:colOff>
      <xdr:row>36</xdr:row>
      <xdr:rowOff>149860</xdr:rowOff>
    </xdr:to>
    <xdr:cxnSp macro="">
      <xdr:nvCxnSpPr>
        <xdr:cNvPr id="324" name="直線コネクタ 323"/>
        <xdr:cNvCxnSpPr/>
      </xdr:nvCxnSpPr>
      <xdr:spPr>
        <a:xfrm>
          <a:off x="13893800" y="6015083"/>
          <a:ext cx="8890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14333</xdr:rowOff>
    </xdr:from>
    <xdr:to>
      <xdr:col>20</xdr:col>
      <xdr:colOff>158750</xdr:colOff>
      <xdr:row>35</xdr:row>
      <xdr:rowOff>27396</xdr:rowOff>
    </xdr:to>
    <xdr:cxnSp macro="">
      <xdr:nvCxnSpPr>
        <xdr:cNvPr id="327" name="直線コネクタ 326"/>
        <xdr:cNvCxnSpPr/>
      </xdr:nvCxnSpPr>
      <xdr:spPr>
        <a:xfrm flipV="1">
          <a:off x="13004800" y="6015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107224</xdr:rowOff>
    </xdr:from>
    <xdr:to>
      <xdr:col>20</xdr:col>
      <xdr:colOff>209550</xdr:colOff>
      <xdr:row>36</xdr:row>
      <xdr:rowOff>37374</xdr:rowOff>
    </xdr:to>
    <xdr:sp macro="" textlink="">
      <xdr:nvSpPr>
        <xdr:cNvPr id="328" name="フローチャート : 判断 327"/>
        <xdr:cNvSpPr/>
      </xdr:nvSpPr>
      <xdr:spPr>
        <a:xfrm>
          <a:off x="13843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22151</xdr:rowOff>
    </xdr:from>
    <xdr:ext cx="762000" cy="259045"/>
    <xdr:sp macro="" textlink="">
      <xdr:nvSpPr>
        <xdr:cNvPr id="329" name="テキスト ボックス 328"/>
        <xdr:cNvSpPr txBox="1"/>
      </xdr:nvSpPr>
      <xdr:spPr>
        <a:xfrm>
          <a:off x="13512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100693</xdr:rowOff>
    </xdr:from>
    <xdr:to>
      <xdr:col>19</xdr:col>
      <xdr:colOff>6350</xdr:colOff>
      <xdr:row>36</xdr:row>
      <xdr:rowOff>30843</xdr:rowOff>
    </xdr:to>
    <xdr:sp macro="" textlink="">
      <xdr:nvSpPr>
        <xdr:cNvPr id="330" name="フローチャート : 判断 329"/>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15620</xdr:rowOff>
    </xdr:from>
    <xdr:ext cx="762000" cy="259045"/>
    <xdr:sp macro="" textlink="">
      <xdr:nvSpPr>
        <xdr:cNvPr id="331" name="テキスト ボックス 330"/>
        <xdr:cNvSpPr txBox="1"/>
      </xdr:nvSpPr>
      <xdr:spPr>
        <a:xfrm>
          <a:off x="12623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131717</xdr:rowOff>
    </xdr:from>
    <xdr:to>
      <xdr:col>24</xdr:col>
      <xdr:colOff>82550</xdr:colOff>
      <xdr:row>37</xdr:row>
      <xdr:rowOff>61867</xdr:rowOff>
    </xdr:to>
    <xdr:sp macro="" textlink="">
      <xdr:nvSpPr>
        <xdr:cNvPr id="337" name="円/楕円 336"/>
        <xdr:cNvSpPr/>
      </xdr:nvSpPr>
      <xdr:spPr>
        <a:xfrm>
          <a:off x="164592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103794</xdr:rowOff>
    </xdr:from>
    <xdr:ext cx="762000" cy="259045"/>
    <xdr:sp macro="" textlink="">
      <xdr:nvSpPr>
        <xdr:cNvPr id="338" name="補助費等該当値テキスト"/>
        <xdr:cNvSpPr txBox="1"/>
      </xdr:nvSpPr>
      <xdr:spPr>
        <a:xfrm>
          <a:off x="16598900" y="627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112123</xdr:rowOff>
    </xdr:from>
    <xdr:to>
      <xdr:col>22</xdr:col>
      <xdr:colOff>615950</xdr:colOff>
      <xdr:row>37</xdr:row>
      <xdr:rowOff>42273</xdr:rowOff>
    </xdr:to>
    <xdr:sp macro="" textlink="">
      <xdr:nvSpPr>
        <xdr:cNvPr id="339" name="円/楕円 338"/>
        <xdr:cNvSpPr/>
      </xdr:nvSpPr>
      <xdr:spPr>
        <a:xfrm>
          <a:off x="15621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27050</xdr:rowOff>
    </xdr:from>
    <xdr:ext cx="736600" cy="259045"/>
    <xdr:sp macro="" textlink="">
      <xdr:nvSpPr>
        <xdr:cNvPr id="340" name="テキスト ボックス 339"/>
        <xdr:cNvSpPr txBox="1"/>
      </xdr:nvSpPr>
      <xdr:spPr>
        <a:xfrm>
          <a:off x="15290800" y="637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41" name="円/楕円 340"/>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42" name="テキスト ボックス 341"/>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134983</xdr:rowOff>
    </xdr:from>
    <xdr:to>
      <xdr:col>20</xdr:col>
      <xdr:colOff>209550</xdr:colOff>
      <xdr:row>35</xdr:row>
      <xdr:rowOff>65133</xdr:rowOff>
    </xdr:to>
    <xdr:sp macro="" textlink="">
      <xdr:nvSpPr>
        <xdr:cNvPr id="343" name="円/楕円 342"/>
        <xdr:cNvSpPr/>
      </xdr:nvSpPr>
      <xdr:spPr>
        <a:xfrm>
          <a:off x="138430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75310</xdr:rowOff>
    </xdr:from>
    <xdr:ext cx="762000" cy="259045"/>
    <xdr:sp macro="" textlink="">
      <xdr:nvSpPr>
        <xdr:cNvPr id="344" name="テキスト ボックス 343"/>
        <xdr:cNvSpPr txBox="1"/>
      </xdr:nvSpPr>
      <xdr:spPr>
        <a:xfrm>
          <a:off x="13512800" y="573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148046</xdr:rowOff>
    </xdr:from>
    <xdr:to>
      <xdr:col>19</xdr:col>
      <xdr:colOff>6350</xdr:colOff>
      <xdr:row>35</xdr:row>
      <xdr:rowOff>78196</xdr:rowOff>
    </xdr:to>
    <xdr:sp macro="" textlink="">
      <xdr:nvSpPr>
        <xdr:cNvPr id="345" name="円/楕円 344"/>
        <xdr:cNvSpPr/>
      </xdr:nvSpPr>
      <xdr:spPr>
        <a:xfrm>
          <a:off x="12954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88373</xdr:rowOff>
    </xdr:from>
    <xdr:ext cx="762000" cy="259045"/>
    <xdr:sp macro="" textlink="">
      <xdr:nvSpPr>
        <xdr:cNvPr id="346" name="テキスト ボックス 345"/>
        <xdr:cNvSpPr txBox="1"/>
      </xdr:nvSpPr>
      <xdr:spPr>
        <a:xfrm>
          <a:off x="12623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合併後の大型公共事業に係る過疎対策事業債及び合併特例債の据置期間を終え、償還が始まったことに伴い、近年増加傾向にあり、平成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年度は前年度に比べ</a:t>
          </a:r>
          <a:r>
            <a:rPr kumimoji="1" lang="en-US" altLang="ja-JP" sz="1300">
              <a:solidFill>
                <a:sysClr val="windowText" lastClr="000000"/>
              </a:solidFill>
              <a:latin typeface="ＭＳ Ｐゴシック"/>
            </a:rPr>
            <a:t>0.7</a:t>
          </a:r>
          <a:r>
            <a:rPr kumimoji="1" lang="ja-JP" altLang="en-US" sz="1300">
              <a:solidFill>
                <a:sysClr val="windowText" lastClr="000000"/>
              </a:solidFill>
              <a:latin typeface="ＭＳ Ｐゴシック"/>
            </a:rPr>
            <a:t>ポイント上昇した。償還額は平成</a:t>
          </a:r>
          <a:r>
            <a:rPr kumimoji="1" lang="en-US" altLang="ja-JP" sz="1300">
              <a:solidFill>
                <a:sysClr val="windowText" lastClr="000000"/>
              </a:solidFill>
              <a:latin typeface="ＭＳ Ｐゴシック"/>
            </a:rPr>
            <a:t>31</a:t>
          </a:r>
          <a:r>
            <a:rPr kumimoji="1" lang="ja-JP" altLang="en-US" sz="1300">
              <a:solidFill>
                <a:sysClr val="windowText" lastClr="000000"/>
              </a:solidFill>
              <a:latin typeface="ＭＳ Ｐゴシック"/>
            </a:rPr>
            <a:t>年度にピークを迎えることから引き続き比率の悪化が懸念されるため、今後は事業の優先順位等を十分検討し、起債抑制に努めていく。</a:t>
          </a: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61" name="直線コネクタ 360"/>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62" name="テキスト ボックス 361"/>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18415</xdr:rowOff>
    </xdr:from>
    <xdr:to>
      <xdr:col>7</xdr:col>
      <xdr:colOff>15875</xdr:colOff>
      <xdr:row>81</xdr:row>
      <xdr:rowOff>52705</xdr:rowOff>
    </xdr:to>
    <xdr:cxnSp macro="">
      <xdr:nvCxnSpPr>
        <xdr:cNvPr id="370" name="直線コネクタ 369"/>
        <xdr:cNvCxnSpPr/>
      </xdr:nvCxnSpPr>
      <xdr:spPr>
        <a:xfrm flipV="1">
          <a:off x="4826000" y="1253426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24782</xdr:rowOff>
    </xdr:from>
    <xdr:ext cx="762000" cy="259045"/>
    <xdr:sp macro="" textlink="">
      <xdr:nvSpPr>
        <xdr:cNvPr id="371" name="公債費最小値テキスト"/>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6</xdr:col>
      <xdr:colOff>612775</xdr:colOff>
      <xdr:row>81</xdr:row>
      <xdr:rowOff>52705</xdr:rowOff>
    </xdr:from>
    <xdr:to>
      <xdr:col>7</xdr:col>
      <xdr:colOff>104775</xdr:colOff>
      <xdr:row>81</xdr:row>
      <xdr:rowOff>52705</xdr:rowOff>
    </xdr:to>
    <xdr:cxnSp macro="">
      <xdr:nvCxnSpPr>
        <xdr:cNvPr id="372" name="直線コネクタ 371"/>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104792</xdr:rowOff>
    </xdr:from>
    <xdr:ext cx="762000" cy="259045"/>
    <xdr:sp macro="" textlink="">
      <xdr:nvSpPr>
        <xdr:cNvPr id="373"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18415</xdr:rowOff>
    </xdr:from>
    <xdr:to>
      <xdr:col>7</xdr:col>
      <xdr:colOff>104775</xdr:colOff>
      <xdr:row>73</xdr:row>
      <xdr:rowOff>18415</xdr:rowOff>
    </xdr:to>
    <xdr:cxnSp macro="">
      <xdr:nvCxnSpPr>
        <xdr:cNvPr id="374" name="直線コネクタ 373"/>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86995</xdr:rowOff>
    </xdr:from>
    <xdr:to>
      <xdr:col>7</xdr:col>
      <xdr:colOff>15875</xdr:colOff>
      <xdr:row>77</xdr:row>
      <xdr:rowOff>127000</xdr:rowOff>
    </xdr:to>
    <xdr:cxnSp macro="">
      <xdr:nvCxnSpPr>
        <xdr:cNvPr id="375" name="直線コネクタ 374"/>
        <xdr:cNvCxnSpPr/>
      </xdr:nvCxnSpPr>
      <xdr:spPr>
        <a:xfrm>
          <a:off x="3987800" y="132886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138447</xdr:rowOff>
    </xdr:from>
    <xdr:ext cx="762000" cy="259045"/>
    <xdr:sp macro="" textlink="">
      <xdr:nvSpPr>
        <xdr:cNvPr id="376"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7" name="フローチャート : 判断 376"/>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12700</xdr:rowOff>
    </xdr:from>
    <xdr:to>
      <xdr:col>5</xdr:col>
      <xdr:colOff>549275</xdr:colOff>
      <xdr:row>77</xdr:row>
      <xdr:rowOff>86995</xdr:rowOff>
    </xdr:to>
    <xdr:cxnSp macro="">
      <xdr:nvCxnSpPr>
        <xdr:cNvPr id="378" name="直線コネクタ 377"/>
        <xdr:cNvCxnSpPr/>
      </xdr:nvCxnSpPr>
      <xdr:spPr>
        <a:xfrm>
          <a:off x="3098800" y="132143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121920</xdr:rowOff>
    </xdr:from>
    <xdr:to>
      <xdr:col>5</xdr:col>
      <xdr:colOff>600075</xdr:colOff>
      <xdr:row>77</xdr:row>
      <xdr:rowOff>52070</xdr:rowOff>
    </xdr:to>
    <xdr:sp macro="" textlink="">
      <xdr:nvSpPr>
        <xdr:cNvPr id="379" name="フローチャート : 判断 37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62247</xdr:rowOff>
    </xdr:from>
    <xdr:ext cx="736600" cy="259045"/>
    <xdr:sp macro="" textlink="">
      <xdr:nvSpPr>
        <xdr:cNvPr id="380" name="テキスト ボックス 379"/>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81280</xdr:rowOff>
    </xdr:from>
    <xdr:to>
      <xdr:col>4</xdr:col>
      <xdr:colOff>346075</xdr:colOff>
      <xdr:row>77</xdr:row>
      <xdr:rowOff>12700</xdr:rowOff>
    </xdr:to>
    <xdr:cxnSp macro="">
      <xdr:nvCxnSpPr>
        <xdr:cNvPr id="381" name="直線コネクタ 380"/>
        <xdr:cNvCxnSpPr/>
      </xdr:nvCxnSpPr>
      <xdr:spPr>
        <a:xfrm>
          <a:off x="2209800" y="131114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24764</xdr:rowOff>
    </xdr:from>
    <xdr:to>
      <xdr:col>4</xdr:col>
      <xdr:colOff>396875</xdr:colOff>
      <xdr:row>77</xdr:row>
      <xdr:rowOff>126364</xdr:rowOff>
    </xdr:to>
    <xdr:sp macro="" textlink="">
      <xdr:nvSpPr>
        <xdr:cNvPr id="382" name="フローチャート : 判断 381"/>
        <xdr:cNvSpPr/>
      </xdr:nvSpPr>
      <xdr:spPr>
        <a:xfrm>
          <a:off x="3048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111141</xdr:rowOff>
    </xdr:from>
    <xdr:ext cx="762000" cy="259045"/>
    <xdr:sp macro="" textlink="">
      <xdr:nvSpPr>
        <xdr:cNvPr id="383" name="テキスト ボックス 382"/>
        <xdr:cNvSpPr txBox="1"/>
      </xdr:nvSpPr>
      <xdr:spPr>
        <a:xfrm>
          <a:off x="2717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6986</xdr:rowOff>
    </xdr:from>
    <xdr:to>
      <xdr:col>3</xdr:col>
      <xdr:colOff>142875</xdr:colOff>
      <xdr:row>76</xdr:row>
      <xdr:rowOff>81280</xdr:rowOff>
    </xdr:to>
    <xdr:cxnSp macro="">
      <xdr:nvCxnSpPr>
        <xdr:cNvPr id="384" name="直線コネクタ 383"/>
        <xdr:cNvCxnSpPr/>
      </xdr:nvCxnSpPr>
      <xdr:spPr>
        <a:xfrm>
          <a:off x="1320800" y="1303718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47625</xdr:rowOff>
    </xdr:from>
    <xdr:to>
      <xdr:col>3</xdr:col>
      <xdr:colOff>193675</xdr:colOff>
      <xdr:row>77</xdr:row>
      <xdr:rowOff>149225</xdr:rowOff>
    </xdr:to>
    <xdr:sp macro="" textlink="">
      <xdr:nvSpPr>
        <xdr:cNvPr id="385" name="フローチャート : 判断 384"/>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134002</xdr:rowOff>
    </xdr:from>
    <xdr:ext cx="762000" cy="259045"/>
    <xdr:sp macro="" textlink="">
      <xdr:nvSpPr>
        <xdr:cNvPr id="386" name="テキスト ボックス 385"/>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93345</xdr:rowOff>
    </xdr:from>
    <xdr:to>
      <xdr:col>1</xdr:col>
      <xdr:colOff>676275</xdr:colOff>
      <xdr:row>78</xdr:row>
      <xdr:rowOff>23495</xdr:rowOff>
    </xdr:to>
    <xdr:sp macro="" textlink="">
      <xdr:nvSpPr>
        <xdr:cNvPr id="387" name="フローチャート : 判断 386"/>
        <xdr:cNvSpPr/>
      </xdr:nvSpPr>
      <xdr:spPr>
        <a:xfrm>
          <a:off x="1270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8272</xdr:rowOff>
    </xdr:from>
    <xdr:ext cx="762000" cy="259045"/>
    <xdr:sp macro="" textlink="">
      <xdr:nvSpPr>
        <xdr:cNvPr id="388" name="テキスト ボックス 387"/>
        <xdr:cNvSpPr txBox="1"/>
      </xdr:nvSpPr>
      <xdr:spPr>
        <a:xfrm>
          <a:off x="939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76200</xdr:rowOff>
    </xdr:from>
    <xdr:to>
      <xdr:col>7</xdr:col>
      <xdr:colOff>66675</xdr:colOff>
      <xdr:row>78</xdr:row>
      <xdr:rowOff>6350</xdr:rowOff>
    </xdr:to>
    <xdr:sp macro="" textlink="">
      <xdr:nvSpPr>
        <xdr:cNvPr id="394" name="円/楕円 393"/>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48277</xdr:rowOff>
    </xdr:from>
    <xdr:ext cx="762000" cy="259045"/>
    <xdr:sp macro="" textlink="">
      <xdr:nvSpPr>
        <xdr:cNvPr id="395" name="公債費該当値テキスト"/>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36195</xdr:rowOff>
    </xdr:from>
    <xdr:to>
      <xdr:col>5</xdr:col>
      <xdr:colOff>600075</xdr:colOff>
      <xdr:row>77</xdr:row>
      <xdr:rowOff>137795</xdr:rowOff>
    </xdr:to>
    <xdr:sp macro="" textlink="">
      <xdr:nvSpPr>
        <xdr:cNvPr id="396" name="円/楕円 395"/>
        <xdr:cNvSpPr/>
      </xdr:nvSpPr>
      <xdr:spPr>
        <a:xfrm>
          <a:off x="3937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122572</xdr:rowOff>
    </xdr:from>
    <xdr:ext cx="736600" cy="259045"/>
    <xdr:sp macro="" textlink="">
      <xdr:nvSpPr>
        <xdr:cNvPr id="397" name="テキスト ボックス 396"/>
        <xdr:cNvSpPr txBox="1"/>
      </xdr:nvSpPr>
      <xdr:spPr>
        <a:xfrm>
          <a:off x="3606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133350</xdr:rowOff>
    </xdr:from>
    <xdr:to>
      <xdr:col>4</xdr:col>
      <xdr:colOff>396875</xdr:colOff>
      <xdr:row>77</xdr:row>
      <xdr:rowOff>63500</xdr:rowOff>
    </xdr:to>
    <xdr:sp macro="" textlink="">
      <xdr:nvSpPr>
        <xdr:cNvPr id="398" name="円/楕円 397"/>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99" name="テキスト ボックス 398"/>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30480</xdr:rowOff>
    </xdr:from>
    <xdr:to>
      <xdr:col>3</xdr:col>
      <xdr:colOff>193675</xdr:colOff>
      <xdr:row>76</xdr:row>
      <xdr:rowOff>132080</xdr:rowOff>
    </xdr:to>
    <xdr:sp macro="" textlink="">
      <xdr:nvSpPr>
        <xdr:cNvPr id="400" name="円/楕円 399"/>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142257</xdr:rowOff>
    </xdr:from>
    <xdr:ext cx="762000" cy="259045"/>
    <xdr:sp macro="" textlink="">
      <xdr:nvSpPr>
        <xdr:cNvPr id="401" name="テキスト ボックス 40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127635</xdr:rowOff>
    </xdr:from>
    <xdr:to>
      <xdr:col>1</xdr:col>
      <xdr:colOff>676275</xdr:colOff>
      <xdr:row>76</xdr:row>
      <xdr:rowOff>57786</xdr:rowOff>
    </xdr:to>
    <xdr:sp macro="" textlink="">
      <xdr:nvSpPr>
        <xdr:cNvPr id="402" name="円/楕円 401"/>
        <xdr:cNvSpPr/>
      </xdr:nvSpPr>
      <xdr:spPr>
        <a:xfrm>
          <a:off x="1270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67962</xdr:rowOff>
    </xdr:from>
    <xdr:ext cx="762000" cy="259045"/>
    <xdr:sp macro="" textlink="">
      <xdr:nvSpPr>
        <xdr:cNvPr id="403" name="テキスト ボックス 402"/>
        <xdr:cNvSpPr txBox="1"/>
      </xdr:nvSpPr>
      <xdr:spPr>
        <a:xfrm>
          <a:off x="939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全国平均や熊本県平均と比較すると低い傾向にあり、前年度と比較すると</a:t>
          </a:r>
          <a:r>
            <a:rPr kumimoji="1" lang="en-US" altLang="ja-JP" sz="1300">
              <a:latin typeface="ＭＳ Ｐゴシック"/>
            </a:rPr>
            <a:t>0.9</a:t>
          </a:r>
          <a:r>
            <a:rPr kumimoji="1" lang="ja-JP" altLang="en-US" sz="1300">
              <a:latin typeface="ＭＳ Ｐゴシック"/>
            </a:rPr>
            <a:t>ポイントの上昇となった。</a:t>
          </a:r>
        </a:p>
        <a:p>
          <a:r>
            <a:rPr kumimoji="1" lang="ja-JP" altLang="en-US" sz="1300">
              <a:latin typeface="ＭＳ Ｐゴシック"/>
            </a:rPr>
            <a:t>　物件費や繰出金等の増加によるものである。今後は補助費の５％削減等の事業見直しに努めていく。</a:t>
          </a: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100330</xdr:rowOff>
    </xdr:to>
    <xdr:cxnSp macro="">
      <xdr:nvCxnSpPr>
        <xdr:cNvPr id="431" name="直線コネクタ 430"/>
        <xdr:cNvCxnSpPr/>
      </xdr:nvCxnSpPr>
      <xdr:spPr>
        <a:xfrm flipV="1">
          <a:off x="16510000" y="1276858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32"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3" name="直線コネクタ 432"/>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5" name="直線コネクタ 43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165100</xdr:rowOff>
    </xdr:from>
    <xdr:to>
      <xdr:col>24</xdr:col>
      <xdr:colOff>31750</xdr:colOff>
      <xdr:row>76</xdr:row>
      <xdr:rowOff>27939</xdr:rowOff>
    </xdr:to>
    <xdr:cxnSp macro="">
      <xdr:nvCxnSpPr>
        <xdr:cNvPr id="436" name="直線コネクタ 435"/>
        <xdr:cNvCxnSpPr/>
      </xdr:nvCxnSpPr>
      <xdr:spPr>
        <a:xfrm>
          <a:off x="15671800" y="130238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143527</xdr:rowOff>
    </xdr:from>
    <xdr:ext cx="762000" cy="259045"/>
    <xdr:sp macro="" textlink="">
      <xdr:nvSpPr>
        <xdr:cNvPr id="437" name="公債費以外平均値テキスト"/>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8" name="フローチャート : 判断 437"/>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165100</xdr:rowOff>
    </xdr:from>
    <xdr:to>
      <xdr:col>22</xdr:col>
      <xdr:colOff>565150</xdr:colOff>
      <xdr:row>76</xdr:row>
      <xdr:rowOff>142239</xdr:rowOff>
    </xdr:to>
    <xdr:cxnSp macro="">
      <xdr:nvCxnSpPr>
        <xdr:cNvPr id="439" name="直線コネクタ 438"/>
        <xdr:cNvCxnSpPr/>
      </xdr:nvCxnSpPr>
      <xdr:spPr>
        <a:xfrm flipV="1">
          <a:off x="14782800" y="130238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87630</xdr:rowOff>
    </xdr:from>
    <xdr:to>
      <xdr:col>22</xdr:col>
      <xdr:colOff>615950</xdr:colOff>
      <xdr:row>77</xdr:row>
      <xdr:rowOff>17780</xdr:rowOff>
    </xdr:to>
    <xdr:sp macro="" textlink="">
      <xdr:nvSpPr>
        <xdr:cNvPr id="440" name="フローチャート : 判断 439"/>
        <xdr:cNvSpPr/>
      </xdr:nvSpPr>
      <xdr:spPr>
        <a:xfrm>
          <a:off x="15621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2557</xdr:rowOff>
    </xdr:from>
    <xdr:ext cx="736600" cy="259045"/>
    <xdr:sp macro="" textlink="">
      <xdr:nvSpPr>
        <xdr:cNvPr id="441" name="テキスト ボックス 440"/>
        <xdr:cNvSpPr txBox="1"/>
      </xdr:nvSpPr>
      <xdr:spPr>
        <a:xfrm>
          <a:off x="15290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5080</xdr:rowOff>
    </xdr:from>
    <xdr:to>
      <xdr:col>21</xdr:col>
      <xdr:colOff>361950</xdr:colOff>
      <xdr:row>76</xdr:row>
      <xdr:rowOff>142239</xdr:rowOff>
    </xdr:to>
    <xdr:cxnSp macro="">
      <xdr:nvCxnSpPr>
        <xdr:cNvPr id="442" name="直線コネクタ 441"/>
        <xdr:cNvCxnSpPr/>
      </xdr:nvCxnSpPr>
      <xdr:spPr>
        <a:xfrm>
          <a:off x="13893800" y="130352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43" name="フローチャート : 判断 44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44" name="テキスト ボックス 44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5080</xdr:rowOff>
    </xdr:from>
    <xdr:to>
      <xdr:col>20</xdr:col>
      <xdr:colOff>158750</xdr:colOff>
      <xdr:row>76</xdr:row>
      <xdr:rowOff>39370</xdr:rowOff>
    </xdr:to>
    <xdr:cxnSp macro="">
      <xdr:nvCxnSpPr>
        <xdr:cNvPr id="445" name="直線コネクタ 444"/>
        <xdr:cNvCxnSpPr/>
      </xdr:nvCxnSpPr>
      <xdr:spPr>
        <a:xfrm flipV="1">
          <a:off x="13004800" y="13035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46" name="フローチャート : 判断 445"/>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52088</xdr:rowOff>
    </xdr:from>
    <xdr:ext cx="762000" cy="259045"/>
    <xdr:sp macro="" textlink="">
      <xdr:nvSpPr>
        <xdr:cNvPr id="447" name="テキスト ボックス 446"/>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48" name="フローチャート : 判断 447"/>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58437</xdr:rowOff>
    </xdr:from>
    <xdr:ext cx="762000" cy="259045"/>
    <xdr:sp macro="" textlink="">
      <xdr:nvSpPr>
        <xdr:cNvPr id="449" name="テキスト ボックス 448"/>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148589</xdr:rowOff>
    </xdr:from>
    <xdr:to>
      <xdr:col>24</xdr:col>
      <xdr:colOff>82550</xdr:colOff>
      <xdr:row>76</xdr:row>
      <xdr:rowOff>78739</xdr:rowOff>
    </xdr:to>
    <xdr:sp macro="" textlink="">
      <xdr:nvSpPr>
        <xdr:cNvPr id="455" name="円/楕円 454"/>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165117</xdr:rowOff>
    </xdr:from>
    <xdr:ext cx="762000" cy="259045"/>
    <xdr:sp macro="" textlink="">
      <xdr:nvSpPr>
        <xdr:cNvPr id="456" name="公債費以外該当値テキスト"/>
        <xdr:cNvSpPr txBox="1"/>
      </xdr:nvSpPr>
      <xdr:spPr>
        <a:xfrm>
          <a:off x="16598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114300</xdr:rowOff>
    </xdr:from>
    <xdr:to>
      <xdr:col>22</xdr:col>
      <xdr:colOff>615950</xdr:colOff>
      <xdr:row>76</xdr:row>
      <xdr:rowOff>44450</xdr:rowOff>
    </xdr:to>
    <xdr:sp macro="" textlink="">
      <xdr:nvSpPr>
        <xdr:cNvPr id="457" name="円/楕円 456"/>
        <xdr:cNvSpPr/>
      </xdr:nvSpPr>
      <xdr:spPr>
        <a:xfrm>
          <a:off x="15621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54627</xdr:rowOff>
    </xdr:from>
    <xdr:ext cx="736600" cy="259045"/>
    <xdr:sp macro="" textlink="">
      <xdr:nvSpPr>
        <xdr:cNvPr id="458" name="テキスト ボックス 457"/>
        <xdr:cNvSpPr txBox="1"/>
      </xdr:nvSpPr>
      <xdr:spPr>
        <a:xfrm>
          <a:off x="15290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91439</xdr:rowOff>
    </xdr:from>
    <xdr:to>
      <xdr:col>21</xdr:col>
      <xdr:colOff>412750</xdr:colOff>
      <xdr:row>77</xdr:row>
      <xdr:rowOff>21589</xdr:rowOff>
    </xdr:to>
    <xdr:sp macro="" textlink="">
      <xdr:nvSpPr>
        <xdr:cNvPr id="459" name="円/楕円 458"/>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6366</xdr:rowOff>
    </xdr:from>
    <xdr:ext cx="762000" cy="259045"/>
    <xdr:sp macro="" textlink="">
      <xdr:nvSpPr>
        <xdr:cNvPr id="460" name="テキスト ボックス 459"/>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125730</xdr:rowOff>
    </xdr:from>
    <xdr:to>
      <xdr:col>20</xdr:col>
      <xdr:colOff>209550</xdr:colOff>
      <xdr:row>76</xdr:row>
      <xdr:rowOff>55880</xdr:rowOff>
    </xdr:to>
    <xdr:sp macro="" textlink="">
      <xdr:nvSpPr>
        <xdr:cNvPr id="461" name="円/楕円 460"/>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66057</xdr:rowOff>
    </xdr:from>
    <xdr:ext cx="762000" cy="259045"/>
    <xdr:sp macro="" textlink="">
      <xdr:nvSpPr>
        <xdr:cNvPr id="462" name="テキスト ボックス 461"/>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160020</xdr:rowOff>
    </xdr:from>
    <xdr:to>
      <xdr:col>19</xdr:col>
      <xdr:colOff>6350</xdr:colOff>
      <xdr:row>76</xdr:row>
      <xdr:rowOff>90170</xdr:rowOff>
    </xdr:to>
    <xdr:sp macro="" textlink="">
      <xdr:nvSpPr>
        <xdr:cNvPr id="463" name="円/楕円 462"/>
        <xdr:cNvSpPr/>
      </xdr:nvSpPr>
      <xdr:spPr>
        <a:xfrm>
          <a:off x="12954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74947</xdr:rowOff>
    </xdr:from>
    <xdr:ext cx="762000" cy="259045"/>
    <xdr:sp macro="" textlink="">
      <xdr:nvSpPr>
        <xdr:cNvPr id="464" name="テキスト ボックス 463"/>
        <xdr:cNvSpPr txBox="1"/>
      </xdr:nvSpPr>
      <xdr:spPr>
        <a:xfrm>
          <a:off x="12623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熊本県和水町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14300</xdr:rowOff>
    </xdr:from>
    <xdr:to>
      <xdr:col>4</xdr:col>
      <xdr:colOff>1117600</xdr:colOff>
      <xdr:row>19</xdr:row>
      <xdr:rowOff>107057</xdr:rowOff>
    </xdr:to>
    <xdr:cxnSp macro="">
      <xdr:nvCxnSpPr>
        <xdr:cNvPr id="47" name="直線コネクタ 46"/>
        <xdr:cNvCxnSpPr/>
      </xdr:nvCxnSpPr>
      <xdr:spPr bwMode="auto">
        <a:xfrm flipV="1">
          <a:off x="5651500" y="2119325"/>
          <a:ext cx="0" cy="12929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79134</xdr:rowOff>
    </xdr:from>
    <xdr:ext cx="762000" cy="259045"/>
    <xdr:sp macro="" textlink="">
      <xdr:nvSpPr>
        <xdr:cNvPr id="48" name="人口1人当たり決算額の推移最小値テキスト130"/>
        <xdr:cNvSpPr txBox="1"/>
      </xdr:nvSpPr>
      <xdr:spPr>
        <a:xfrm>
          <a:off x="5740400" y="338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78,207</a:t>
          </a:r>
          <a:endParaRPr kumimoji="1" lang="ja-JP" altLang="en-US" sz="1000" b="1">
            <a:latin typeface="ＭＳ Ｐゴシック"/>
          </a:endParaRPr>
        </a:p>
      </xdr:txBody>
    </xdr:sp>
    <xdr:clientData/>
  </xdr:oneCellAnchor>
  <xdr:twoCellAnchor>
    <xdr:from>
      <xdr:col>4</xdr:col>
      <xdr:colOff>1028700</xdr:colOff>
      <xdr:row>19</xdr:row>
      <xdr:rowOff>107057</xdr:rowOff>
    </xdr:from>
    <xdr:to>
      <xdr:col>5</xdr:col>
      <xdr:colOff>73025</xdr:colOff>
      <xdr:row>19</xdr:row>
      <xdr:rowOff>107057</xdr:rowOff>
    </xdr:to>
    <xdr:cxnSp macro="">
      <xdr:nvCxnSpPr>
        <xdr:cNvPr id="49" name="直線コネクタ 48"/>
        <xdr:cNvCxnSpPr/>
      </xdr:nvCxnSpPr>
      <xdr:spPr bwMode="auto">
        <a:xfrm>
          <a:off x="5562600" y="3412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100677</xdr:rowOff>
    </xdr:from>
    <xdr:ext cx="762000" cy="259045"/>
    <xdr:sp macro="" textlink="">
      <xdr:nvSpPr>
        <xdr:cNvPr id="50" name="人口1人当たり決算額の推移最大値テキスト130"/>
        <xdr:cNvSpPr txBox="1"/>
      </xdr:nvSpPr>
      <xdr:spPr>
        <a:xfrm>
          <a:off x="5740400" y="186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196,978</a:t>
          </a:r>
          <a:endParaRPr kumimoji="1" lang="ja-JP" altLang="en-US" sz="1000" b="1">
            <a:latin typeface="ＭＳ Ｐゴシック"/>
          </a:endParaRPr>
        </a:p>
      </xdr:txBody>
    </xdr:sp>
    <xdr:clientData/>
  </xdr:oneCellAnchor>
  <xdr:twoCellAnchor>
    <xdr:from>
      <xdr:col>4</xdr:col>
      <xdr:colOff>1028700</xdr:colOff>
      <xdr:row>12</xdr:row>
      <xdr:rowOff>14300</xdr:rowOff>
    </xdr:from>
    <xdr:to>
      <xdr:col>5</xdr:col>
      <xdr:colOff>73025</xdr:colOff>
      <xdr:row>12</xdr:row>
      <xdr:rowOff>14300</xdr:rowOff>
    </xdr:to>
    <xdr:cxnSp macro="">
      <xdr:nvCxnSpPr>
        <xdr:cNvPr id="51" name="直線コネクタ 50"/>
        <xdr:cNvCxnSpPr/>
      </xdr:nvCxnSpPr>
      <xdr:spPr bwMode="auto">
        <a:xfrm>
          <a:off x="5562600" y="2119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122613</xdr:rowOff>
    </xdr:from>
    <xdr:to>
      <xdr:col>4</xdr:col>
      <xdr:colOff>1117600</xdr:colOff>
      <xdr:row>16</xdr:row>
      <xdr:rowOff>150578</xdr:rowOff>
    </xdr:to>
    <xdr:cxnSp macro="">
      <xdr:nvCxnSpPr>
        <xdr:cNvPr id="52" name="直線コネクタ 51"/>
        <xdr:cNvCxnSpPr/>
      </xdr:nvCxnSpPr>
      <xdr:spPr bwMode="auto">
        <a:xfrm flipV="1">
          <a:off x="5003800" y="2913438"/>
          <a:ext cx="6477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107391</xdr:rowOff>
    </xdr:from>
    <xdr:ext cx="762000" cy="259045"/>
    <xdr:sp macro="" textlink="">
      <xdr:nvSpPr>
        <xdr:cNvPr id="53" name="人口1人当たり決算額の推移平均値テキスト130"/>
        <xdr:cNvSpPr txBox="1"/>
      </xdr:nvSpPr>
      <xdr:spPr>
        <a:xfrm>
          <a:off x="5740400" y="2898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120,366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111677</xdr:rowOff>
    </xdr:from>
    <xdr:to>
      <xdr:col>5</xdr:col>
      <xdr:colOff>34925</xdr:colOff>
      <xdr:row>17</xdr:row>
      <xdr:rowOff>41827</xdr:rowOff>
    </xdr:to>
    <xdr:sp macro="" textlink="">
      <xdr:nvSpPr>
        <xdr:cNvPr id="54" name="フローチャート : 判断 53"/>
        <xdr:cNvSpPr/>
      </xdr:nvSpPr>
      <xdr:spPr bwMode="auto">
        <a:xfrm>
          <a:off x="56007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150578</xdr:rowOff>
    </xdr:from>
    <xdr:to>
      <xdr:col>4</xdr:col>
      <xdr:colOff>469900</xdr:colOff>
      <xdr:row>17</xdr:row>
      <xdr:rowOff>36801</xdr:rowOff>
    </xdr:to>
    <xdr:cxnSp macro="">
      <xdr:nvCxnSpPr>
        <xdr:cNvPr id="55" name="直線コネクタ 54"/>
        <xdr:cNvCxnSpPr/>
      </xdr:nvCxnSpPr>
      <xdr:spPr bwMode="auto">
        <a:xfrm flipV="1">
          <a:off x="4305300" y="2941403"/>
          <a:ext cx="698500" cy="57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127156</xdr:rowOff>
    </xdr:from>
    <xdr:to>
      <xdr:col>4</xdr:col>
      <xdr:colOff>520700</xdr:colOff>
      <xdr:row>17</xdr:row>
      <xdr:rowOff>57306</xdr:rowOff>
    </xdr:to>
    <xdr:sp macro="" textlink="">
      <xdr:nvSpPr>
        <xdr:cNvPr id="56" name="フローチャート : 判断 55"/>
        <xdr:cNvSpPr/>
      </xdr:nvSpPr>
      <xdr:spPr bwMode="auto">
        <a:xfrm>
          <a:off x="4953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42083</xdr:rowOff>
    </xdr:from>
    <xdr:ext cx="736600" cy="259045"/>
    <xdr:sp macro="" textlink="">
      <xdr:nvSpPr>
        <xdr:cNvPr id="57" name="テキスト ボックス 56"/>
        <xdr:cNvSpPr txBox="1"/>
      </xdr:nvSpPr>
      <xdr:spPr>
        <a:xfrm>
          <a:off x="4622800" y="300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36801</xdr:rowOff>
    </xdr:from>
    <xdr:to>
      <xdr:col>3</xdr:col>
      <xdr:colOff>904875</xdr:colOff>
      <xdr:row>17</xdr:row>
      <xdr:rowOff>64091</xdr:rowOff>
    </xdr:to>
    <xdr:cxnSp macro="">
      <xdr:nvCxnSpPr>
        <xdr:cNvPr id="58" name="直線コネクタ 57"/>
        <xdr:cNvCxnSpPr/>
      </xdr:nvCxnSpPr>
      <xdr:spPr bwMode="auto">
        <a:xfrm flipV="1">
          <a:off x="3606800" y="2999076"/>
          <a:ext cx="698500" cy="27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56247</xdr:rowOff>
    </xdr:from>
    <xdr:to>
      <xdr:col>3</xdr:col>
      <xdr:colOff>955675</xdr:colOff>
      <xdr:row>16</xdr:row>
      <xdr:rowOff>157847</xdr:rowOff>
    </xdr:to>
    <xdr:sp macro="" textlink="">
      <xdr:nvSpPr>
        <xdr:cNvPr id="59" name="フローチャート : 判断 58"/>
        <xdr:cNvSpPr/>
      </xdr:nvSpPr>
      <xdr:spPr bwMode="auto">
        <a:xfrm>
          <a:off x="4254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168024</xdr:rowOff>
    </xdr:from>
    <xdr:ext cx="762000" cy="259045"/>
    <xdr:sp macro="" textlink="">
      <xdr:nvSpPr>
        <xdr:cNvPr id="60" name="テキスト ボックス 59"/>
        <xdr:cNvSpPr txBox="1"/>
      </xdr:nvSpPr>
      <xdr:spPr>
        <a:xfrm>
          <a:off x="3924300" y="261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64091</xdr:rowOff>
    </xdr:from>
    <xdr:to>
      <xdr:col>3</xdr:col>
      <xdr:colOff>206375</xdr:colOff>
      <xdr:row>17</xdr:row>
      <xdr:rowOff>67695</xdr:rowOff>
    </xdr:to>
    <xdr:cxnSp macro="">
      <xdr:nvCxnSpPr>
        <xdr:cNvPr id="61" name="直線コネクタ 60"/>
        <xdr:cNvCxnSpPr/>
      </xdr:nvCxnSpPr>
      <xdr:spPr bwMode="auto">
        <a:xfrm flipV="1">
          <a:off x="2908300" y="3026366"/>
          <a:ext cx="698500" cy="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83167</xdr:rowOff>
    </xdr:from>
    <xdr:to>
      <xdr:col>3</xdr:col>
      <xdr:colOff>257175</xdr:colOff>
      <xdr:row>17</xdr:row>
      <xdr:rowOff>13317</xdr:rowOff>
    </xdr:to>
    <xdr:sp macro="" textlink="">
      <xdr:nvSpPr>
        <xdr:cNvPr id="62" name="フローチャート : 判断 61"/>
        <xdr:cNvSpPr/>
      </xdr:nvSpPr>
      <xdr:spPr bwMode="auto">
        <a:xfrm>
          <a:off x="35560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23494</xdr:rowOff>
    </xdr:from>
    <xdr:ext cx="762000" cy="259045"/>
    <xdr:sp macro="" textlink="">
      <xdr:nvSpPr>
        <xdr:cNvPr id="63" name="テキスト ボックス 62"/>
        <xdr:cNvSpPr txBox="1"/>
      </xdr:nvSpPr>
      <xdr:spPr>
        <a:xfrm>
          <a:off x="3225800" y="26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73566</xdr:rowOff>
    </xdr:from>
    <xdr:to>
      <xdr:col>2</xdr:col>
      <xdr:colOff>692150</xdr:colOff>
      <xdr:row>17</xdr:row>
      <xdr:rowOff>3716</xdr:rowOff>
    </xdr:to>
    <xdr:sp macro="" textlink="">
      <xdr:nvSpPr>
        <xdr:cNvPr id="64" name="フローチャート : 判断 63"/>
        <xdr:cNvSpPr/>
      </xdr:nvSpPr>
      <xdr:spPr bwMode="auto">
        <a:xfrm>
          <a:off x="28575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13893</xdr:rowOff>
    </xdr:from>
    <xdr:ext cx="762000" cy="259045"/>
    <xdr:sp macro="" textlink="">
      <xdr:nvSpPr>
        <xdr:cNvPr id="65" name="テキスト ボックス 64"/>
        <xdr:cNvSpPr txBox="1"/>
      </xdr:nvSpPr>
      <xdr:spPr>
        <a:xfrm>
          <a:off x="2527300" y="263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71813</xdr:rowOff>
    </xdr:from>
    <xdr:to>
      <xdr:col>5</xdr:col>
      <xdr:colOff>34925</xdr:colOff>
      <xdr:row>17</xdr:row>
      <xdr:rowOff>1963</xdr:rowOff>
    </xdr:to>
    <xdr:sp macro="" textlink="">
      <xdr:nvSpPr>
        <xdr:cNvPr id="71" name="円/楕円 70"/>
        <xdr:cNvSpPr/>
      </xdr:nvSpPr>
      <xdr:spPr bwMode="auto">
        <a:xfrm>
          <a:off x="5600700" y="2862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88340</xdr:rowOff>
    </xdr:from>
    <xdr:ext cx="762000" cy="259045"/>
    <xdr:sp macro="" textlink="">
      <xdr:nvSpPr>
        <xdr:cNvPr id="72" name="人口1人当たり決算額の推移該当値テキスト130"/>
        <xdr:cNvSpPr txBox="1"/>
      </xdr:nvSpPr>
      <xdr:spPr>
        <a:xfrm>
          <a:off x="5740400" y="2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124,028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99778</xdr:rowOff>
    </xdr:from>
    <xdr:to>
      <xdr:col>4</xdr:col>
      <xdr:colOff>520700</xdr:colOff>
      <xdr:row>17</xdr:row>
      <xdr:rowOff>29928</xdr:rowOff>
    </xdr:to>
    <xdr:sp macro="" textlink="">
      <xdr:nvSpPr>
        <xdr:cNvPr id="73" name="円/楕円 72"/>
        <xdr:cNvSpPr/>
      </xdr:nvSpPr>
      <xdr:spPr bwMode="auto">
        <a:xfrm>
          <a:off x="4953000" y="2890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40105</xdr:rowOff>
    </xdr:from>
    <xdr:ext cx="736600" cy="259045"/>
    <xdr:sp macro="" textlink="">
      <xdr:nvSpPr>
        <xdr:cNvPr id="74" name="テキスト ボックス 73"/>
        <xdr:cNvSpPr txBox="1"/>
      </xdr:nvSpPr>
      <xdr:spPr>
        <a:xfrm>
          <a:off x="4622800" y="2659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121,459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157451</xdr:rowOff>
    </xdr:from>
    <xdr:to>
      <xdr:col>3</xdr:col>
      <xdr:colOff>955675</xdr:colOff>
      <xdr:row>17</xdr:row>
      <xdr:rowOff>87601</xdr:rowOff>
    </xdr:to>
    <xdr:sp macro="" textlink="">
      <xdr:nvSpPr>
        <xdr:cNvPr id="75" name="円/楕円 74"/>
        <xdr:cNvSpPr/>
      </xdr:nvSpPr>
      <xdr:spPr bwMode="auto">
        <a:xfrm>
          <a:off x="4254500" y="294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72378</xdr:rowOff>
    </xdr:from>
    <xdr:ext cx="762000" cy="259045"/>
    <xdr:sp macro="" textlink="">
      <xdr:nvSpPr>
        <xdr:cNvPr id="76" name="テキスト ボックス 75"/>
        <xdr:cNvSpPr txBox="1"/>
      </xdr:nvSpPr>
      <xdr:spPr>
        <a:xfrm>
          <a:off x="3924300" y="303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116,161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13291</xdr:rowOff>
    </xdr:from>
    <xdr:to>
      <xdr:col>3</xdr:col>
      <xdr:colOff>257175</xdr:colOff>
      <xdr:row>17</xdr:row>
      <xdr:rowOff>114891</xdr:rowOff>
    </xdr:to>
    <xdr:sp macro="" textlink="">
      <xdr:nvSpPr>
        <xdr:cNvPr id="77" name="円/楕円 76"/>
        <xdr:cNvSpPr/>
      </xdr:nvSpPr>
      <xdr:spPr bwMode="auto">
        <a:xfrm>
          <a:off x="3556000" y="297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99668</xdr:rowOff>
    </xdr:from>
    <xdr:ext cx="762000" cy="259045"/>
    <xdr:sp macro="" textlink="">
      <xdr:nvSpPr>
        <xdr:cNvPr id="78" name="テキスト ボックス 77"/>
        <xdr:cNvSpPr txBox="1"/>
      </xdr:nvSpPr>
      <xdr:spPr>
        <a:xfrm>
          <a:off x="3225800" y="3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113,654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16895</xdr:rowOff>
    </xdr:from>
    <xdr:to>
      <xdr:col>2</xdr:col>
      <xdr:colOff>692150</xdr:colOff>
      <xdr:row>17</xdr:row>
      <xdr:rowOff>118495</xdr:rowOff>
    </xdr:to>
    <xdr:sp macro="" textlink="">
      <xdr:nvSpPr>
        <xdr:cNvPr id="79" name="円/楕円 78"/>
        <xdr:cNvSpPr/>
      </xdr:nvSpPr>
      <xdr:spPr bwMode="auto">
        <a:xfrm>
          <a:off x="2857500" y="2979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103272</xdr:rowOff>
    </xdr:from>
    <xdr:ext cx="762000" cy="259045"/>
    <xdr:sp macro="" textlink="">
      <xdr:nvSpPr>
        <xdr:cNvPr id="80" name="テキスト ボックス 79"/>
        <xdr:cNvSpPr txBox="1"/>
      </xdr:nvSpPr>
      <xdr:spPr>
        <a:xfrm>
          <a:off x="2527300" y="306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113,323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311061</xdr:rowOff>
    </xdr:from>
    <xdr:to>
      <xdr:col>4</xdr:col>
      <xdr:colOff>1117600</xdr:colOff>
      <xdr:row>37</xdr:row>
      <xdr:rowOff>293554</xdr:rowOff>
    </xdr:to>
    <xdr:cxnSp macro="">
      <xdr:nvCxnSpPr>
        <xdr:cNvPr id="109" name="直線コネクタ 108"/>
        <xdr:cNvCxnSpPr/>
      </xdr:nvCxnSpPr>
      <xdr:spPr bwMode="auto">
        <a:xfrm flipV="1">
          <a:off x="5651500" y="6235611"/>
          <a:ext cx="0" cy="11826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265631</xdr:rowOff>
    </xdr:from>
    <xdr:ext cx="762000" cy="259045"/>
    <xdr:sp macro="" textlink="">
      <xdr:nvSpPr>
        <xdr:cNvPr id="110" name="人口1人当たり決算額の推移最小値テキスト445"/>
        <xdr:cNvSpPr txBox="1"/>
      </xdr:nvSpPr>
      <xdr:spPr>
        <a:xfrm>
          <a:off x="5740400" y="739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7,257</a:t>
          </a:r>
          <a:endParaRPr kumimoji="1" lang="ja-JP" altLang="en-US" sz="1000" b="1">
            <a:latin typeface="ＭＳ Ｐゴシック"/>
          </a:endParaRPr>
        </a:p>
      </xdr:txBody>
    </xdr:sp>
    <xdr:clientData/>
  </xdr:oneCellAnchor>
  <xdr:twoCellAnchor>
    <xdr:from>
      <xdr:col>4</xdr:col>
      <xdr:colOff>1028700</xdr:colOff>
      <xdr:row>37</xdr:row>
      <xdr:rowOff>293554</xdr:rowOff>
    </xdr:from>
    <xdr:to>
      <xdr:col>5</xdr:col>
      <xdr:colOff>73025</xdr:colOff>
      <xdr:row>37</xdr:row>
      <xdr:rowOff>293554</xdr:rowOff>
    </xdr:to>
    <xdr:cxnSp macro="">
      <xdr:nvCxnSpPr>
        <xdr:cNvPr id="111" name="直線コネクタ 110"/>
        <xdr:cNvCxnSpPr/>
      </xdr:nvCxnSpPr>
      <xdr:spPr bwMode="auto">
        <a:xfrm>
          <a:off x="5562600" y="7418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54538</xdr:rowOff>
    </xdr:from>
    <xdr:ext cx="762000" cy="259045"/>
    <xdr:sp macro="" textlink="">
      <xdr:nvSpPr>
        <xdr:cNvPr id="112" name="人口1人当たり決算額の推移最大値テキスト445"/>
        <xdr:cNvSpPr txBox="1"/>
      </xdr:nvSpPr>
      <xdr:spPr>
        <a:xfrm>
          <a:off x="5740400" y="59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69,338</a:t>
          </a:r>
          <a:endParaRPr kumimoji="1" lang="ja-JP" altLang="en-US" sz="1000" b="1">
            <a:latin typeface="ＭＳ Ｐゴシック"/>
          </a:endParaRPr>
        </a:p>
      </xdr:txBody>
    </xdr:sp>
    <xdr:clientData/>
  </xdr:oneCellAnchor>
  <xdr:twoCellAnchor>
    <xdr:from>
      <xdr:col>4</xdr:col>
      <xdr:colOff>1028700</xdr:colOff>
      <xdr:row>33</xdr:row>
      <xdr:rowOff>311061</xdr:rowOff>
    </xdr:from>
    <xdr:to>
      <xdr:col>5</xdr:col>
      <xdr:colOff>73025</xdr:colOff>
      <xdr:row>33</xdr:row>
      <xdr:rowOff>311061</xdr:rowOff>
    </xdr:to>
    <xdr:cxnSp macro="">
      <xdr:nvCxnSpPr>
        <xdr:cNvPr id="113" name="直線コネクタ 112"/>
        <xdr:cNvCxnSpPr/>
      </xdr:nvCxnSpPr>
      <xdr:spPr bwMode="auto">
        <a:xfrm>
          <a:off x="5562600" y="6235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104578</xdr:rowOff>
    </xdr:from>
    <xdr:to>
      <xdr:col>4</xdr:col>
      <xdr:colOff>1117600</xdr:colOff>
      <xdr:row>36</xdr:row>
      <xdr:rowOff>139954</xdr:rowOff>
    </xdr:to>
    <xdr:cxnSp macro="">
      <xdr:nvCxnSpPr>
        <xdr:cNvPr id="114" name="直線コネクタ 113"/>
        <xdr:cNvCxnSpPr/>
      </xdr:nvCxnSpPr>
      <xdr:spPr bwMode="auto">
        <a:xfrm flipV="1">
          <a:off x="5003800" y="7057828"/>
          <a:ext cx="647700" cy="35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124788</xdr:rowOff>
    </xdr:from>
    <xdr:ext cx="762000" cy="259045"/>
    <xdr:sp macro="" textlink="">
      <xdr:nvSpPr>
        <xdr:cNvPr id="115" name="人口1人当たり決算額の推移平均値テキスト445"/>
        <xdr:cNvSpPr txBox="1"/>
      </xdr:nvSpPr>
      <xdr:spPr>
        <a:xfrm>
          <a:off x="5740400" y="673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32,317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279711</xdr:rowOff>
    </xdr:from>
    <xdr:to>
      <xdr:col>5</xdr:col>
      <xdr:colOff>34925</xdr:colOff>
      <xdr:row>36</xdr:row>
      <xdr:rowOff>38411</xdr:rowOff>
    </xdr:to>
    <xdr:sp macro="" textlink="">
      <xdr:nvSpPr>
        <xdr:cNvPr id="116" name="フローチャート : 判断 115"/>
        <xdr:cNvSpPr/>
      </xdr:nvSpPr>
      <xdr:spPr bwMode="auto">
        <a:xfrm>
          <a:off x="56007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126981</xdr:rowOff>
    </xdr:from>
    <xdr:to>
      <xdr:col>4</xdr:col>
      <xdr:colOff>469900</xdr:colOff>
      <xdr:row>36</xdr:row>
      <xdr:rowOff>139954</xdr:rowOff>
    </xdr:to>
    <xdr:cxnSp macro="">
      <xdr:nvCxnSpPr>
        <xdr:cNvPr id="117" name="直線コネクタ 116"/>
        <xdr:cNvCxnSpPr/>
      </xdr:nvCxnSpPr>
      <xdr:spPr bwMode="auto">
        <a:xfrm>
          <a:off x="4305300" y="7080231"/>
          <a:ext cx="698500" cy="12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260680</xdr:rowOff>
    </xdr:from>
    <xdr:to>
      <xdr:col>4</xdr:col>
      <xdr:colOff>520700</xdr:colOff>
      <xdr:row>36</xdr:row>
      <xdr:rowOff>19380</xdr:rowOff>
    </xdr:to>
    <xdr:sp macro="" textlink="">
      <xdr:nvSpPr>
        <xdr:cNvPr id="118" name="フローチャート : 判断 117"/>
        <xdr:cNvSpPr/>
      </xdr:nvSpPr>
      <xdr:spPr bwMode="auto">
        <a:xfrm>
          <a:off x="4953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29557</xdr:rowOff>
    </xdr:from>
    <xdr:ext cx="736600" cy="259045"/>
    <xdr:sp macro="" textlink="">
      <xdr:nvSpPr>
        <xdr:cNvPr id="119" name="テキスト ボックス 118"/>
        <xdr:cNvSpPr txBox="1"/>
      </xdr:nvSpPr>
      <xdr:spPr>
        <a:xfrm>
          <a:off x="4622800" y="663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126981</xdr:rowOff>
    </xdr:from>
    <xdr:to>
      <xdr:col>3</xdr:col>
      <xdr:colOff>904875</xdr:colOff>
      <xdr:row>37</xdr:row>
      <xdr:rowOff>32569</xdr:rowOff>
    </xdr:to>
    <xdr:cxnSp macro="">
      <xdr:nvCxnSpPr>
        <xdr:cNvPr id="120" name="直線コネクタ 119"/>
        <xdr:cNvCxnSpPr/>
      </xdr:nvCxnSpPr>
      <xdr:spPr bwMode="auto">
        <a:xfrm flipV="1">
          <a:off x="3606800" y="7080231"/>
          <a:ext cx="698500" cy="7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202025</xdr:rowOff>
    </xdr:from>
    <xdr:to>
      <xdr:col>3</xdr:col>
      <xdr:colOff>955675</xdr:colOff>
      <xdr:row>35</xdr:row>
      <xdr:rowOff>303625</xdr:rowOff>
    </xdr:to>
    <xdr:sp macro="" textlink="">
      <xdr:nvSpPr>
        <xdr:cNvPr id="121" name="フローチャート : 判断 120"/>
        <xdr:cNvSpPr/>
      </xdr:nvSpPr>
      <xdr:spPr bwMode="auto">
        <a:xfrm>
          <a:off x="4254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313802</xdr:rowOff>
    </xdr:from>
    <xdr:ext cx="762000" cy="259045"/>
    <xdr:sp macro="" textlink="">
      <xdr:nvSpPr>
        <xdr:cNvPr id="122" name="テキスト ボックス 121"/>
        <xdr:cNvSpPr txBox="1"/>
      </xdr:nvSpPr>
      <xdr:spPr>
        <a:xfrm>
          <a:off x="3924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32569</xdr:rowOff>
    </xdr:from>
    <xdr:to>
      <xdr:col>3</xdr:col>
      <xdr:colOff>206375</xdr:colOff>
      <xdr:row>37</xdr:row>
      <xdr:rowOff>53029</xdr:rowOff>
    </xdr:to>
    <xdr:cxnSp macro="">
      <xdr:nvCxnSpPr>
        <xdr:cNvPr id="123" name="直線コネクタ 122"/>
        <xdr:cNvCxnSpPr/>
      </xdr:nvCxnSpPr>
      <xdr:spPr bwMode="auto">
        <a:xfrm flipV="1">
          <a:off x="2908300" y="7157269"/>
          <a:ext cx="6985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125349</xdr:rowOff>
    </xdr:from>
    <xdr:to>
      <xdr:col>3</xdr:col>
      <xdr:colOff>257175</xdr:colOff>
      <xdr:row>35</xdr:row>
      <xdr:rowOff>226949</xdr:rowOff>
    </xdr:to>
    <xdr:sp macro="" textlink="">
      <xdr:nvSpPr>
        <xdr:cNvPr id="124" name="フローチャート : 判断 123"/>
        <xdr:cNvSpPr/>
      </xdr:nvSpPr>
      <xdr:spPr bwMode="auto">
        <a:xfrm>
          <a:off x="35560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237126</xdr:rowOff>
    </xdr:from>
    <xdr:ext cx="762000" cy="259045"/>
    <xdr:sp macro="" textlink="">
      <xdr:nvSpPr>
        <xdr:cNvPr id="125" name="テキスト ボックス 124"/>
        <xdr:cNvSpPr txBox="1"/>
      </xdr:nvSpPr>
      <xdr:spPr>
        <a:xfrm>
          <a:off x="32258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77153</xdr:rowOff>
    </xdr:from>
    <xdr:to>
      <xdr:col>2</xdr:col>
      <xdr:colOff>692150</xdr:colOff>
      <xdr:row>35</xdr:row>
      <xdr:rowOff>178753</xdr:rowOff>
    </xdr:to>
    <xdr:sp macro="" textlink="">
      <xdr:nvSpPr>
        <xdr:cNvPr id="126" name="フローチャート : 判断 125"/>
        <xdr:cNvSpPr/>
      </xdr:nvSpPr>
      <xdr:spPr bwMode="auto">
        <a:xfrm>
          <a:off x="28575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188930</xdr:rowOff>
    </xdr:from>
    <xdr:ext cx="762000" cy="259045"/>
    <xdr:sp macro="" textlink="">
      <xdr:nvSpPr>
        <xdr:cNvPr id="127" name="テキスト ボックス 126"/>
        <xdr:cNvSpPr txBox="1"/>
      </xdr:nvSpPr>
      <xdr:spPr>
        <a:xfrm>
          <a:off x="25273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53778</xdr:rowOff>
    </xdr:from>
    <xdr:to>
      <xdr:col>5</xdr:col>
      <xdr:colOff>34925</xdr:colOff>
      <xdr:row>36</xdr:row>
      <xdr:rowOff>155378</xdr:rowOff>
    </xdr:to>
    <xdr:sp macro="" textlink="">
      <xdr:nvSpPr>
        <xdr:cNvPr id="133" name="円/楕円 132"/>
        <xdr:cNvSpPr/>
      </xdr:nvSpPr>
      <xdr:spPr bwMode="auto">
        <a:xfrm>
          <a:off x="5600700" y="700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25855</xdr:rowOff>
    </xdr:from>
    <xdr:ext cx="762000" cy="259045"/>
    <xdr:sp macro="" textlink="">
      <xdr:nvSpPr>
        <xdr:cNvPr id="134" name="人口1人当たり決算額の推移該当値テキスト445"/>
        <xdr:cNvSpPr txBox="1"/>
      </xdr:nvSpPr>
      <xdr:spPr>
        <a:xfrm>
          <a:off x="5740400" y="697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26,177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89154</xdr:rowOff>
    </xdr:from>
    <xdr:to>
      <xdr:col>4</xdr:col>
      <xdr:colOff>520700</xdr:colOff>
      <xdr:row>37</xdr:row>
      <xdr:rowOff>19304</xdr:rowOff>
    </xdr:to>
    <xdr:sp macro="" textlink="">
      <xdr:nvSpPr>
        <xdr:cNvPr id="135" name="円/楕円 134"/>
        <xdr:cNvSpPr/>
      </xdr:nvSpPr>
      <xdr:spPr bwMode="auto">
        <a:xfrm>
          <a:off x="4953000" y="704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4081</xdr:rowOff>
    </xdr:from>
    <xdr:ext cx="736600" cy="259045"/>
    <xdr:sp macro="" textlink="">
      <xdr:nvSpPr>
        <xdr:cNvPr id="136" name="テキスト ボックス 135"/>
        <xdr:cNvSpPr txBox="1"/>
      </xdr:nvSpPr>
      <xdr:spPr>
        <a:xfrm>
          <a:off x="4622800" y="7128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24,320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76181</xdr:rowOff>
    </xdr:from>
    <xdr:to>
      <xdr:col>3</xdr:col>
      <xdr:colOff>955675</xdr:colOff>
      <xdr:row>37</xdr:row>
      <xdr:rowOff>6331</xdr:rowOff>
    </xdr:to>
    <xdr:sp macro="" textlink="">
      <xdr:nvSpPr>
        <xdr:cNvPr id="137" name="円/楕円 136"/>
        <xdr:cNvSpPr/>
      </xdr:nvSpPr>
      <xdr:spPr bwMode="auto">
        <a:xfrm>
          <a:off x="4254500" y="7029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162558</xdr:rowOff>
    </xdr:from>
    <xdr:ext cx="762000" cy="259045"/>
    <xdr:sp macro="" textlink="">
      <xdr:nvSpPr>
        <xdr:cNvPr id="138" name="テキスト ボックス 137"/>
        <xdr:cNvSpPr txBox="1"/>
      </xdr:nvSpPr>
      <xdr:spPr>
        <a:xfrm>
          <a:off x="3924300" y="711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25,001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153219</xdr:rowOff>
    </xdr:from>
    <xdr:to>
      <xdr:col>3</xdr:col>
      <xdr:colOff>257175</xdr:colOff>
      <xdr:row>37</xdr:row>
      <xdr:rowOff>83369</xdr:rowOff>
    </xdr:to>
    <xdr:sp macro="" textlink="">
      <xdr:nvSpPr>
        <xdr:cNvPr id="139" name="円/楕円 138"/>
        <xdr:cNvSpPr/>
      </xdr:nvSpPr>
      <xdr:spPr bwMode="auto">
        <a:xfrm>
          <a:off x="3556000" y="710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68146</xdr:rowOff>
    </xdr:from>
    <xdr:ext cx="762000" cy="259045"/>
    <xdr:sp macro="" textlink="">
      <xdr:nvSpPr>
        <xdr:cNvPr id="140" name="テキスト ボックス 139"/>
        <xdr:cNvSpPr txBox="1"/>
      </xdr:nvSpPr>
      <xdr:spPr>
        <a:xfrm>
          <a:off x="3225800" y="719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20,957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2229</xdr:rowOff>
    </xdr:from>
    <xdr:to>
      <xdr:col>2</xdr:col>
      <xdr:colOff>692150</xdr:colOff>
      <xdr:row>37</xdr:row>
      <xdr:rowOff>103829</xdr:rowOff>
    </xdr:to>
    <xdr:sp macro="" textlink="">
      <xdr:nvSpPr>
        <xdr:cNvPr id="141" name="円/楕円 140"/>
        <xdr:cNvSpPr/>
      </xdr:nvSpPr>
      <xdr:spPr bwMode="auto">
        <a:xfrm>
          <a:off x="2857500" y="712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88606</xdr:rowOff>
    </xdr:from>
    <xdr:ext cx="762000" cy="259045"/>
    <xdr:sp macro="" textlink="">
      <xdr:nvSpPr>
        <xdr:cNvPr id="142" name="テキスト ボックス 141"/>
        <xdr:cNvSpPr txBox="1"/>
      </xdr:nvSpPr>
      <xdr:spPr>
        <a:xfrm>
          <a:off x="2527300" y="721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89914</xdr:rowOff>
    </xdr:from>
    <xdr:to>
      <xdr:col>6</xdr:col>
      <xdr:colOff>510540</xdr:colOff>
      <xdr:row>38</xdr:row>
      <xdr:rowOff>88967</xdr:rowOff>
    </xdr:to>
    <xdr:cxnSp macro="">
      <xdr:nvCxnSpPr>
        <xdr:cNvPr id="58" name="直線コネクタ 57"/>
        <xdr:cNvCxnSpPr/>
      </xdr:nvCxnSpPr>
      <xdr:spPr>
        <a:xfrm flipV="1">
          <a:off x="4633595" y="5233414"/>
          <a:ext cx="1270" cy="137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92794</xdr:rowOff>
    </xdr:from>
    <xdr:ext cx="534377" cy="259045"/>
    <xdr:sp macro="" textlink="">
      <xdr:nvSpPr>
        <xdr:cNvPr id="59" name="人件費最小値テキスト"/>
        <xdr:cNvSpPr txBox="1"/>
      </xdr:nvSpPr>
      <xdr:spPr>
        <a:xfrm>
          <a:off x="4686300" y="66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51,107</a:t>
          </a:r>
          <a:endParaRPr kumimoji="1" lang="ja-JP" altLang="en-US" sz="1000" b="1">
            <a:latin typeface="ＭＳ Ｐゴシック"/>
          </a:endParaRPr>
        </a:p>
      </xdr:txBody>
    </xdr:sp>
    <xdr:clientData/>
  </xdr:oneCellAnchor>
  <xdr:twoCellAnchor>
    <xdr:from>
      <xdr:col>6</xdr:col>
      <xdr:colOff>422275</xdr:colOff>
      <xdr:row>38</xdr:row>
      <xdr:rowOff>88967</xdr:rowOff>
    </xdr:from>
    <xdr:to>
      <xdr:col>6</xdr:col>
      <xdr:colOff>600075</xdr:colOff>
      <xdr:row>38</xdr:row>
      <xdr:rowOff>88967</xdr:rowOff>
    </xdr:to>
    <xdr:cxnSp macro="">
      <xdr:nvCxnSpPr>
        <xdr:cNvPr id="60" name="直線コネクタ 59"/>
        <xdr:cNvCxnSpPr/>
      </xdr:nvCxnSpPr>
      <xdr:spPr>
        <a:xfrm>
          <a:off x="4546600" y="660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36591</xdr:rowOff>
    </xdr:from>
    <xdr:ext cx="599010" cy="259045"/>
    <xdr:sp macro="" textlink="">
      <xdr:nvSpPr>
        <xdr:cNvPr id="61" name="人件費最大値テキスト"/>
        <xdr:cNvSpPr txBox="1"/>
      </xdr:nvSpPr>
      <xdr:spPr>
        <a:xfrm>
          <a:off x="4686300" y="500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135,049</a:t>
          </a:r>
          <a:endParaRPr kumimoji="1" lang="ja-JP" altLang="en-US" sz="1000" b="1">
            <a:latin typeface="ＭＳ Ｐゴシック"/>
          </a:endParaRPr>
        </a:p>
      </xdr:txBody>
    </xdr:sp>
    <xdr:clientData/>
  </xdr:oneCellAnchor>
  <xdr:twoCellAnchor>
    <xdr:from>
      <xdr:col>6</xdr:col>
      <xdr:colOff>422275</xdr:colOff>
      <xdr:row>30</xdr:row>
      <xdr:rowOff>89914</xdr:rowOff>
    </xdr:from>
    <xdr:to>
      <xdr:col>6</xdr:col>
      <xdr:colOff>600075</xdr:colOff>
      <xdr:row>30</xdr:row>
      <xdr:rowOff>89914</xdr:rowOff>
    </xdr:to>
    <xdr:cxnSp macro="">
      <xdr:nvCxnSpPr>
        <xdr:cNvPr id="62" name="直線コネクタ 61"/>
        <xdr:cNvCxnSpPr/>
      </xdr:nvCxnSpPr>
      <xdr:spPr>
        <a:xfrm>
          <a:off x="4546600" y="523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33809</xdr:rowOff>
    </xdr:from>
    <xdr:to>
      <xdr:col>6</xdr:col>
      <xdr:colOff>511175</xdr:colOff>
      <xdr:row>33</xdr:row>
      <xdr:rowOff>49485</xdr:rowOff>
    </xdr:to>
    <xdr:cxnSp macro="">
      <xdr:nvCxnSpPr>
        <xdr:cNvPr id="63" name="直線コネクタ 62"/>
        <xdr:cNvCxnSpPr/>
      </xdr:nvCxnSpPr>
      <xdr:spPr>
        <a:xfrm flipV="1">
          <a:off x="3797300" y="5691659"/>
          <a:ext cx="8382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34408</xdr:rowOff>
    </xdr:from>
    <xdr:ext cx="534377" cy="259045"/>
    <xdr:sp macro="" textlink="">
      <xdr:nvSpPr>
        <xdr:cNvPr id="64" name="人件費平均値テキスト"/>
        <xdr:cNvSpPr txBox="1"/>
      </xdr:nvSpPr>
      <xdr:spPr>
        <a:xfrm>
          <a:off x="4686300" y="58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92,016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55981</xdr:rowOff>
    </xdr:from>
    <xdr:to>
      <xdr:col>6</xdr:col>
      <xdr:colOff>561975</xdr:colOff>
      <xdr:row>34</xdr:row>
      <xdr:rowOff>157581</xdr:rowOff>
    </xdr:to>
    <xdr:sp macro="" textlink="">
      <xdr:nvSpPr>
        <xdr:cNvPr id="65" name="フローチャート : 判断 64"/>
        <xdr:cNvSpPr/>
      </xdr:nvSpPr>
      <xdr:spPr>
        <a:xfrm>
          <a:off x="45847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49485</xdr:rowOff>
    </xdr:from>
    <xdr:to>
      <xdr:col>5</xdr:col>
      <xdr:colOff>358775</xdr:colOff>
      <xdr:row>33</xdr:row>
      <xdr:rowOff>164242</xdr:rowOff>
    </xdr:to>
    <xdr:cxnSp macro="">
      <xdr:nvCxnSpPr>
        <xdr:cNvPr id="66" name="直線コネクタ 65"/>
        <xdr:cNvCxnSpPr/>
      </xdr:nvCxnSpPr>
      <xdr:spPr>
        <a:xfrm flipV="1">
          <a:off x="2908300" y="5707335"/>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53973</xdr:rowOff>
    </xdr:from>
    <xdr:to>
      <xdr:col>5</xdr:col>
      <xdr:colOff>409575</xdr:colOff>
      <xdr:row>34</xdr:row>
      <xdr:rowOff>155573</xdr:rowOff>
    </xdr:to>
    <xdr:sp macro="" textlink="">
      <xdr:nvSpPr>
        <xdr:cNvPr id="67" name="フローチャート : 判断 66"/>
        <xdr:cNvSpPr/>
      </xdr:nvSpPr>
      <xdr:spPr>
        <a:xfrm>
          <a:off x="3746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146700</xdr:rowOff>
    </xdr:from>
    <xdr:ext cx="534377" cy="259045"/>
    <xdr:sp macro="" textlink="">
      <xdr:nvSpPr>
        <xdr:cNvPr id="68" name="テキスト ボックス 67"/>
        <xdr:cNvSpPr txBox="1"/>
      </xdr:nvSpPr>
      <xdr:spPr>
        <a:xfrm>
          <a:off x="3530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164242</xdr:rowOff>
    </xdr:from>
    <xdr:to>
      <xdr:col>4</xdr:col>
      <xdr:colOff>155575</xdr:colOff>
      <xdr:row>34</xdr:row>
      <xdr:rowOff>43867</xdr:rowOff>
    </xdr:to>
    <xdr:cxnSp macro="">
      <xdr:nvCxnSpPr>
        <xdr:cNvPr id="69" name="直線コネクタ 68"/>
        <xdr:cNvCxnSpPr/>
      </xdr:nvCxnSpPr>
      <xdr:spPr>
        <a:xfrm flipV="1">
          <a:off x="2019300" y="5822092"/>
          <a:ext cx="889000" cy="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116626</xdr:rowOff>
    </xdr:from>
    <xdr:to>
      <xdr:col>4</xdr:col>
      <xdr:colOff>206375</xdr:colOff>
      <xdr:row>34</xdr:row>
      <xdr:rowOff>46776</xdr:rowOff>
    </xdr:to>
    <xdr:sp macro="" textlink="">
      <xdr:nvSpPr>
        <xdr:cNvPr id="70" name="フローチャート : 判断 69"/>
        <xdr:cNvSpPr/>
      </xdr:nvSpPr>
      <xdr:spPr>
        <a:xfrm>
          <a:off x="2857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37903</xdr:rowOff>
    </xdr:from>
    <xdr:ext cx="534377" cy="259045"/>
    <xdr:sp macro="" textlink="">
      <xdr:nvSpPr>
        <xdr:cNvPr id="71" name="テキスト ボックス 70"/>
        <xdr:cNvSpPr txBox="1"/>
      </xdr:nvSpPr>
      <xdr:spPr>
        <a:xfrm>
          <a:off x="2641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20893</xdr:rowOff>
    </xdr:from>
    <xdr:to>
      <xdr:col>2</xdr:col>
      <xdr:colOff>638175</xdr:colOff>
      <xdr:row>34</xdr:row>
      <xdr:rowOff>43867</xdr:rowOff>
    </xdr:to>
    <xdr:cxnSp macro="">
      <xdr:nvCxnSpPr>
        <xdr:cNvPr id="72" name="直線コネクタ 71"/>
        <xdr:cNvCxnSpPr/>
      </xdr:nvCxnSpPr>
      <xdr:spPr>
        <a:xfrm>
          <a:off x="1130300" y="5850193"/>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144140</xdr:rowOff>
    </xdr:from>
    <xdr:to>
      <xdr:col>3</xdr:col>
      <xdr:colOff>3175</xdr:colOff>
      <xdr:row>34</xdr:row>
      <xdr:rowOff>74290</xdr:rowOff>
    </xdr:to>
    <xdr:sp macro="" textlink="">
      <xdr:nvSpPr>
        <xdr:cNvPr id="73" name="フローチャート : 判断 72"/>
        <xdr:cNvSpPr/>
      </xdr:nvSpPr>
      <xdr:spPr>
        <a:xfrm>
          <a:off x="1968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90817</xdr:rowOff>
    </xdr:from>
    <xdr:ext cx="534377" cy="259045"/>
    <xdr:sp macro="" textlink="">
      <xdr:nvSpPr>
        <xdr:cNvPr id="74" name="テキスト ボックス 73"/>
        <xdr:cNvSpPr txBox="1"/>
      </xdr:nvSpPr>
      <xdr:spPr>
        <a:xfrm>
          <a:off x="1752111" y="55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111727</xdr:rowOff>
    </xdr:from>
    <xdr:to>
      <xdr:col>1</xdr:col>
      <xdr:colOff>485775</xdr:colOff>
      <xdr:row>34</xdr:row>
      <xdr:rowOff>41877</xdr:rowOff>
    </xdr:to>
    <xdr:sp macro="" textlink="">
      <xdr:nvSpPr>
        <xdr:cNvPr id="75" name="フローチャート : 判断 74"/>
        <xdr:cNvSpPr/>
      </xdr:nvSpPr>
      <xdr:spPr>
        <a:xfrm>
          <a:off x="1079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58404</xdr:rowOff>
    </xdr:from>
    <xdr:ext cx="534377" cy="259045"/>
    <xdr:sp macro="" textlink="">
      <xdr:nvSpPr>
        <xdr:cNvPr id="76" name="テキスト ボックス 75"/>
        <xdr:cNvSpPr txBox="1"/>
      </xdr:nvSpPr>
      <xdr:spPr>
        <a:xfrm>
          <a:off x="863111" y="5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154459</xdr:rowOff>
    </xdr:from>
    <xdr:to>
      <xdr:col>6</xdr:col>
      <xdr:colOff>561975</xdr:colOff>
      <xdr:row>33</xdr:row>
      <xdr:rowOff>84609</xdr:rowOff>
    </xdr:to>
    <xdr:sp macro="" textlink="">
      <xdr:nvSpPr>
        <xdr:cNvPr id="82" name="円/楕円 81"/>
        <xdr:cNvSpPr/>
      </xdr:nvSpPr>
      <xdr:spPr>
        <a:xfrm>
          <a:off x="4584700" y="564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5886</xdr:rowOff>
    </xdr:from>
    <xdr:ext cx="599010" cy="259045"/>
    <xdr:sp macro="" textlink="">
      <xdr:nvSpPr>
        <xdr:cNvPr id="83" name="人件費該当値テキスト"/>
        <xdr:cNvSpPr txBox="1"/>
      </xdr:nvSpPr>
      <xdr:spPr>
        <a:xfrm>
          <a:off x="4686300" y="549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106,985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170135</xdr:rowOff>
    </xdr:from>
    <xdr:to>
      <xdr:col>5</xdr:col>
      <xdr:colOff>409575</xdr:colOff>
      <xdr:row>33</xdr:row>
      <xdr:rowOff>100285</xdr:rowOff>
    </xdr:to>
    <xdr:sp macro="" textlink="">
      <xdr:nvSpPr>
        <xdr:cNvPr id="84" name="円/楕円 83"/>
        <xdr:cNvSpPr/>
      </xdr:nvSpPr>
      <xdr:spPr>
        <a:xfrm>
          <a:off x="3746500" y="56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116812</xdr:rowOff>
    </xdr:from>
    <xdr:ext cx="599010" cy="259045"/>
    <xdr:sp macro="" textlink="">
      <xdr:nvSpPr>
        <xdr:cNvPr id="85" name="テキスト ボックス 84"/>
        <xdr:cNvSpPr txBox="1"/>
      </xdr:nvSpPr>
      <xdr:spPr>
        <a:xfrm>
          <a:off x="3497794" y="543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106,025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113442</xdr:rowOff>
    </xdr:from>
    <xdr:to>
      <xdr:col>4</xdr:col>
      <xdr:colOff>206375</xdr:colOff>
      <xdr:row>34</xdr:row>
      <xdr:rowOff>43592</xdr:rowOff>
    </xdr:to>
    <xdr:sp macro="" textlink="">
      <xdr:nvSpPr>
        <xdr:cNvPr id="86" name="円/楕円 85"/>
        <xdr:cNvSpPr/>
      </xdr:nvSpPr>
      <xdr:spPr>
        <a:xfrm>
          <a:off x="2857500" y="5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60119</xdr:rowOff>
    </xdr:from>
    <xdr:ext cx="534377" cy="259045"/>
    <xdr:sp macro="" textlink="">
      <xdr:nvSpPr>
        <xdr:cNvPr id="87" name="テキスト ボックス 86"/>
        <xdr:cNvSpPr txBox="1"/>
      </xdr:nvSpPr>
      <xdr:spPr>
        <a:xfrm>
          <a:off x="2641111" y="55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98,997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164517</xdr:rowOff>
    </xdr:from>
    <xdr:to>
      <xdr:col>3</xdr:col>
      <xdr:colOff>3175</xdr:colOff>
      <xdr:row>34</xdr:row>
      <xdr:rowOff>94667</xdr:rowOff>
    </xdr:to>
    <xdr:sp macro="" textlink="">
      <xdr:nvSpPr>
        <xdr:cNvPr id="88" name="円/楕円 87"/>
        <xdr:cNvSpPr/>
      </xdr:nvSpPr>
      <xdr:spPr>
        <a:xfrm>
          <a:off x="1968500" y="582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85794</xdr:rowOff>
    </xdr:from>
    <xdr:ext cx="534377" cy="259045"/>
    <xdr:sp macro="" textlink="">
      <xdr:nvSpPr>
        <xdr:cNvPr id="89" name="テキスト ボックス 88"/>
        <xdr:cNvSpPr txBox="1"/>
      </xdr:nvSpPr>
      <xdr:spPr>
        <a:xfrm>
          <a:off x="1752111" y="59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95,869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141543</xdr:rowOff>
    </xdr:from>
    <xdr:to>
      <xdr:col>1</xdr:col>
      <xdr:colOff>485775</xdr:colOff>
      <xdr:row>34</xdr:row>
      <xdr:rowOff>71693</xdr:rowOff>
    </xdr:to>
    <xdr:sp macro="" textlink="">
      <xdr:nvSpPr>
        <xdr:cNvPr id="90" name="円/楕円 89"/>
        <xdr:cNvSpPr/>
      </xdr:nvSpPr>
      <xdr:spPr>
        <a:xfrm>
          <a:off x="1079500" y="57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62820</xdr:rowOff>
    </xdr:from>
    <xdr:ext cx="534377" cy="259045"/>
    <xdr:sp macro="" textlink="">
      <xdr:nvSpPr>
        <xdr:cNvPr id="91" name="テキスト ボックス 90"/>
        <xdr:cNvSpPr txBox="1"/>
      </xdr:nvSpPr>
      <xdr:spPr>
        <a:xfrm>
          <a:off x="863111" y="589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2182</xdr:rowOff>
    </xdr:from>
    <xdr:to>
      <xdr:col>6</xdr:col>
      <xdr:colOff>510540</xdr:colOff>
      <xdr:row>58</xdr:row>
      <xdr:rowOff>32472</xdr:rowOff>
    </xdr:to>
    <xdr:cxnSp macro="">
      <xdr:nvCxnSpPr>
        <xdr:cNvPr id="115" name="直線コネクタ 114"/>
        <xdr:cNvCxnSpPr/>
      </xdr:nvCxnSpPr>
      <xdr:spPr>
        <a:xfrm flipV="1">
          <a:off x="4633595" y="8574682"/>
          <a:ext cx="1270" cy="14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36299</xdr:rowOff>
    </xdr:from>
    <xdr:ext cx="534377" cy="259045"/>
    <xdr:sp macro="" textlink="">
      <xdr:nvSpPr>
        <xdr:cNvPr id="116" name="物件費最小値テキスト"/>
        <xdr:cNvSpPr txBox="1"/>
      </xdr:nvSpPr>
      <xdr:spPr>
        <a:xfrm>
          <a:off x="4686300" y="99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48,144</a:t>
          </a:r>
          <a:endParaRPr kumimoji="1" lang="ja-JP" altLang="en-US" sz="1000" b="1">
            <a:latin typeface="ＭＳ Ｐゴシック"/>
          </a:endParaRPr>
        </a:p>
      </xdr:txBody>
    </xdr:sp>
    <xdr:clientData/>
  </xdr:oneCellAnchor>
  <xdr:twoCellAnchor>
    <xdr:from>
      <xdr:col>6</xdr:col>
      <xdr:colOff>422275</xdr:colOff>
      <xdr:row>58</xdr:row>
      <xdr:rowOff>32472</xdr:rowOff>
    </xdr:from>
    <xdr:to>
      <xdr:col>6</xdr:col>
      <xdr:colOff>600075</xdr:colOff>
      <xdr:row>58</xdr:row>
      <xdr:rowOff>32472</xdr:rowOff>
    </xdr:to>
    <xdr:cxnSp macro="">
      <xdr:nvCxnSpPr>
        <xdr:cNvPr id="117" name="直線コネクタ 116"/>
        <xdr:cNvCxnSpPr/>
      </xdr:nvCxnSpPr>
      <xdr:spPr>
        <a:xfrm>
          <a:off x="4546600" y="99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120309</xdr:rowOff>
    </xdr:from>
    <xdr:ext cx="599010" cy="259045"/>
    <xdr:sp macro="" textlink="">
      <xdr:nvSpPr>
        <xdr:cNvPr id="118" name="物件費最大値テキスト"/>
        <xdr:cNvSpPr txBox="1"/>
      </xdr:nvSpPr>
      <xdr:spPr>
        <a:xfrm>
          <a:off x="4686300" y="83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416,094</a:t>
          </a:r>
          <a:endParaRPr kumimoji="1" lang="ja-JP" altLang="en-US" sz="1000" b="1">
            <a:latin typeface="ＭＳ Ｐゴシック"/>
          </a:endParaRPr>
        </a:p>
      </xdr:txBody>
    </xdr:sp>
    <xdr:clientData/>
  </xdr:oneCellAnchor>
  <xdr:twoCellAnchor>
    <xdr:from>
      <xdr:col>6</xdr:col>
      <xdr:colOff>422275</xdr:colOff>
      <xdr:row>50</xdr:row>
      <xdr:rowOff>2182</xdr:rowOff>
    </xdr:from>
    <xdr:to>
      <xdr:col>6</xdr:col>
      <xdr:colOff>600075</xdr:colOff>
      <xdr:row>50</xdr:row>
      <xdr:rowOff>2182</xdr:rowOff>
    </xdr:to>
    <xdr:cxnSp macro="">
      <xdr:nvCxnSpPr>
        <xdr:cNvPr id="119" name="直線コネクタ 118"/>
        <xdr:cNvCxnSpPr/>
      </xdr:nvCxnSpPr>
      <xdr:spPr>
        <a:xfrm>
          <a:off x="4546600" y="85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140226</xdr:rowOff>
    </xdr:from>
    <xdr:to>
      <xdr:col>6</xdr:col>
      <xdr:colOff>511175</xdr:colOff>
      <xdr:row>57</xdr:row>
      <xdr:rowOff>154453</xdr:rowOff>
    </xdr:to>
    <xdr:cxnSp macro="">
      <xdr:nvCxnSpPr>
        <xdr:cNvPr id="120" name="直線コネクタ 119"/>
        <xdr:cNvCxnSpPr/>
      </xdr:nvCxnSpPr>
      <xdr:spPr>
        <a:xfrm flipV="1">
          <a:off x="3797300" y="9912876"/>
          <a:ext cx="8382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136912</xdr:rowOff>
    </xdr:from>
    <xdr:ext cx="599010" cy="259045"/>
    <xdr:sp macro="" textlink="">
      <xdr:nvSpPr>
        <xdr:cNvPr id="121" name="物件費平均値テキスト"/>
        <xdr:cNvSpPr txBox="1"/>
      </xdr:nvSpPr>
      <xdr:spPr>
        <a:xfrm>
          <a:off x="4686300" y="9566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103,403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114035</xdr:rowOff>
    </xdr:from>
    <xdr:to>
      <xdr:col>6</xdr:col>
      <xdr:colOff>561975</xdr:colOff>
      <xdr:row>57</xdr:row>
      <xdr:rowOff>44185</xdr:rowOff>
    </xdr:to>
    <xdr:sp macro="" textlink="">
      <xdr:nvSpPr>
        <xdr:cNvPr id="122" name="フローチャート : 判断 121"/>
        <xdr:cNvSpPr/>
      </xdr:nvSpPr>
      <xdr:spPr>
        <a:xfrm>
          <a:off x="45847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144615</xdr:rowOff>
    </xdr:from>
    <xdr:to>
      <xdr:col>5</xdr:col>
      <xdr:colOff>358775</xdr:colOff>
      <xdr:row>57</xdr:row>
      <xdr:rowOff>154453</xdr:rowOff>
    </xdr:to>
    <xdr:cxnSp macro="">
      <xdr:nvCxnSpPr>
        <xdr:cNvPr id="123" name="直線コネクタ 122"/>
        <xdr:cNvCxnSpPr/>
      </xdr:nvCxnSpPr>
      <xdr:spPr>
        <a:xfrm>
          <a:off x="2908300" y="9917265"/>
          <a:ext cx="889000" cy="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166075</xdr:rowOff>
    </xdr:from>
    <xdr:to>
      <xdr:col>5</xdr:col>
      <xdr:colOff>409575</xdr:colOff>
      <xdr:row>57</xdr:row>
      <xdr:rowOff>96225</xdr:rowOff>
    </xdr:to>
    <xdr:sp macro="" textlink="">
      <xdr:nvSpPr>
        <xdr:cNvPr id="124" name="フローチャート : 判断 123"/>
        <xdr:cNvSpPr/>
      </xdr:nvSpPr>
      <xdr:spPr>
        <a:xfrm>
          <a:off x="3746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112752</xdr:rowOff>
    </xdr:from>
    <xdr:ext cx="534377" cy="259045"/>
    <xdr:sp macro="" textlink="">
      <xdr:nvSpPr>
        <xdr:cNvPr id="125" name="テキスト ボックス 124"/>
        <xdr:cNvSpPr txBox="1"/>
      </xdr:nvSpPr>
      <xdr:spPr>
        <a:xfrm>
          <a:off x="3530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144615</xdr:rowOff>
    </xdr:from>
    <xdr:to>
      <xdr:col>4</xdr:col>
      <xdr:colOff>155575</xdr:colOff>
      <xdr:row>57</xdr:row>
      <xdr:rowOff>170443</xdr:rowOff>
    </xdr:to>
    <xdr:cxnSp macro="">
      <xdr:nvCxnSpPr>
        <xdr:cNvPr id="126" name="直線コネクタ 125"/>
        <xdr:cNvCxnSpPr/>
      </xdr:nvCxnSpPr>
      <xdr:spPr>
        <a:xfrm flipV="1">
          <a:off x="2019300" y="9917265"/>
          <a:ext cx="889000" cy="2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156653</xdr:rowOff>
    </xdr:from>
    <xdr:to>
      <xdr:col>4</xdr:col>
      <xdr:colOff>206375</xdr:colOff>
      <xdr:row>57</xdr:row>
      <xdr:rowOff>86803</xdr:rowOff>
    </xdr:to>
    <xdr:sp macro="" textlink="">
      <xdr:nvSpPr>
        <xdr:cNvPr id="127" name="フローチャート : 判断 126"/>
        <xdr:cNvSpPr/>
      </xdr:nvSpPr>
      <xdr:spPr>
        <a:xfrm>
          <a:off x="2857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103330</xdr:rowOff>
    </xdr:from>
    <xdr:ext cx="534377" cy="259045"/>
    <xdr:sp macro="" textlink="">
      <xdr:nvSpPr>
        <xdr:cNvPr id="128" name="テキスト ボックス 127"/>
        <xdr:cNvSpPr txBox="1"/>
      </xdr:nvSpPr>
      <xdr:spPr>
        <a:xfrm>
          <a:off x="2641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170443</xdr:rowOff>
    </xdr:from>
    <xdr:to>
      <xdr:col>2</xdr:col>
      <xdr:colOff>638175</xdr:colOff>
      <xdr:row>58</xdr:row>
      <xdr:rowOff>12088</xdr:rowOff>
    </xdr:to>
    <xdr:cxnSp macro="">
      <xdr:nvCxnSpPr>
        <xdr:cNvPr id="129" name="直線コネクタ 128"/>
        <xdr:cNvCxnSpPr/>
      </xdr:nvCxnSpPr>
      <xdr:spPr>
        <a:xfrm flipV="1">
          <a:off x="1130300" y="9943093"/>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3529</xdr:rowOff>
    </xdr:from>
    <xdr:to>
      <xdr:col>3</xdr:col>
      <xdr:colOff>3175</xdr:colOff>
      <xdr:row>57</xdr:row>
      <xdr:rowOff>105129</xdr:rowOff>
    </xdr:to>
    <xdr:sp macro="" textlink="">
      <xdr:nvSpPr>
        <xdr:cNvPr id="130" name="フローチャート : 判断 129"/>
        <xdr:cNvSpPr/>
      </xdr:nvSpPr>
      <xdr:spPr>
        <a:xfrm>
          <a:off x="1968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121656</xdr:rowOff>
    </xdr:from>
    <xdr:ext cx="534377" cy="259045"/>
    <xdr:sp macro="" textlink="">
      <xdr:nvSpPr>
        <xdr:cNvPr id="131" name="テキスト ボックス 130"/>
        <xdr:cNvSpPr txBox="1"/>
      </xdr:nvSpPr>
      <xdr:spPr>
        <a:xfrm>
          <a:off x="1752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15222</xdr:rowOff>
    </xdr:from>
    <xdr:to>
      <xdr:col>1</xdr:col>
      <xdr:colOff>485775</xdr:colOff>
      <xdr:row>57</xdr:row>
      <xdr:rowOff>116822</xdr:rowOff>
    </xdr:to>
    <xdr:sp macro="" textlink="">
      <xdr:nvSpPr>
        <xdr:cNvPr id="132" name="フローチャート : 判断 131"/>
        <xdr:cNvSpPr/>
      </xdr:nvSpPr>
      <xdr:spPr>
        <a:xfrm>
          <a:off x="1079500" y="97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133349</xdr:rowOff>
    </xdr:from>
    <xdr:ext cx="534377" cy="259045"/>
    <xdr:sp macro="" textlink="">
      <xdr:nvSpPr>
        <xdr:cNvPr id="133" name="テキスト ボックス 132"/>
        <xdr:cNvSpPr txBox="1"/>
      </xdr:nvSpPr>
      <xdr:spPr>
        <a:xfrm>
          <a:off x="863111" y="956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89426</xdr:rowOff>
    </xdr:from>
    <xdr:to>
      <xdr:col>6</xdr:col>
      <xdr:colOff>561975</xdr:colOff>
      <xdr:row>58</xdr:row>
      <xdr:rowOff>19576</xdr:rowOff>
    </xdr:to>
    <xdr:sp macro="" textlink="">
      <xdr:nvSpPr>
        <xdr:cNvPr id="139" name="円/楕円 138"/>
        <xdr:cNvSpPr/>
      </xdr:nvSpPr>
      <xdr:spPr>
        <a:xfrm>
          <a:off x="4584700" y="98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4353</xdr:rowOff>
    </xdr:from>
    <xdr:ext cx="534377" cy="259045"/>
    <xdr:sp macro="" textlink="">
      <xdr:nvSpPr>
        <xdr:cNvPr id="140" name="物件費該当値テキスト"/>
        <xdr:cNvSpPr txBox="1"/>
      </xdr:nvSpPr>
      <xdr:spPr>
        <a:xfrm>
          <a:off x="4686300" y="977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64,862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103653</xdr:rowOff>
    </xdr:from>
    <xdr:to>
      <xdr:col>5</xdr:col>
      <xdr:colOff>409575</xdr:colOff>
      <xdr:row>58</xdr:row>
      <xdr:rowOff>33803</xdr:rowOff>
    </xdr:to>
    <xdr:sp macro="" textlink="">
      <xdr:nvSpPr>
        <xdr:cNvPr id="141" name="円/楕円 140"/>
        <xdr:cNvSpPr/>
      </xdr:nvSpPr>
      <xdr:spPr>
        <a:xfrm>
          <a:off x="3746500" y="98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24930</xdr:rowOff>
    </xdr:from>
    <xdr:ext cx="534377" cy="259045"/>
    <xdr:sp macro="" textlink="">
      <xdr:nvSpPr>
        <xdr:cNvPr id="142" name="テキスト ボックス 141"/>
        <xdr:cNvSpPr txBox="1"/>
      </xdr:nvSpPr>
      <xdr:spPr>
        <a:xfrm>
          <a:off x="3530111" y="99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93815</xdr:rowOff>
    </xdr:from>
    <xdr:to>
      <xdr:col>4</xdr:col>
      <xdr:colOff>206375</xdr:colOff>
      <xdr:row>58</xdr:row>
      <xdr:rowOff>23965</xdr:rowOff>
    </xdr:to>
    <xdr:sp macro="" textlink="">
      <xdr:nvSpPr>
        <xdr:cNvPr id="143" name="円/楕円 142"/>
        <xdr:cNvSpPr/>
      </xdr:nvSpPr>
      <xdr:spPr>
        <a:xfrm>
          <a:off x="2857500" y="9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15092</xdr:rowOff>
    </xdr:from>
    <xdr:ext cx="534377" cy="259045"/>
    <xdr:sp macro="" textlink="">
      <xdr:nvSpPr>
        <xdr:cNvPr id="144" name="テキスト ボックス 143"/>
        <xdr:cNvSpPr txBox="1"/>
      </xdr:nvSpPr>
      <xdr:spPr>
        <a:xfrm>
          <a:off x="2641111" y="99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119643</xdr:rowOff>
    </xdr:from>
    <xdr:to>
      <xdr:col>3</xdr:col>
      <xdr:colOff>3175</xdr:colOff>
      <xdr:row>58</xdr:row>
      <xdr:rowOff>49793</xdr:rowOff>
    </xdr:to>
    <xdr:sp macro="" textlink="">
      <xdr:nvSpPr>
        <xdr:cNvPr id="145" name="円/楕円 144"/>
        <xdr:cNvSpPr/>
      </xdr:nvSpPr>
      <xdr:spPr>
        <a:xfrm>
          <a:off x="1968500" y="98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40920</xdr:rowOff>
    </xdr:from>
    <xdr:ext cx="534377" cy="259045"/>
    <xdr:sp macro="" textlink="">
      <xdr:nvSpPr>
        <xdr:cNvPr id="146" name="テキスト ボックス 145"/>
        <xdr:cNvSpPr txBox="1"/>
      </xdr:nvSpPr>
      <xdr:spPr>
        <a:xfrm>
          <a:off x="1752111" y="998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132738</xdr:rowOff>
    </xdr:from>
    <xdr:to>
      <xdr:col>1</xdr:col>
      <xdr:colOff>485775</xdr:colOff>
      <xdr:row>58</xdr:row>
      <xdr:rowOff>62888</xdr:rowOff>
    </xdr:to>
    <xdr:sp macro="" textlink="">
      <xdr:nvSpPr>
        <xdr:cNvPr id="147" name="円/楕円 146"/>
        <xdr:cNvSpPr/>
      </xdr:nvSpPr>
      <xdr:spPr>
        <a:xfrm>
          <a:off x="1079500" y="990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54015</xdr:rowOff>
    </xdr:from>
    <xdr:ext cx="534377" cy="259045"/>
    <xdr:sp macro="" textlink="">
      <xdr:nvSpPr>
        <xdr:cNvPr id="148" name="テキスト ボックス 147"/>
        <xdr:cNvSpPr txBox="1"/>
      </xdr:nvSpPr>
      <xdr:spPr>
        <a:xfrm>
          <a:off x="863111" y="99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158255</xdr:rowOff>
    </xdr:from>
    <xdr:to>
      <xdr:col>6</xdr:col>
      <xdr:colOff>510540</xdr:colOff>
      <xdr:row>79</xdr:row>
      <xdr:rowOff>36410</xdr:rowOff>
    </xdr:to>
    <xdr:cxnSp macro="">
      <xdr:nvCxnSpPr>
        <xdr:cNvPr id="172" name="直線コネクタ 171"/>
        <xdr:cNvCxnSpPr/>
      </xdr:nvCxnSpPr>
      <xdr:spPr>
        <a:xfrm flipV="1">
          <a:off x="4633595" y="11988305"/>
          <a:ext cx="1270" cy="159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40237</xdr:rowOff>
    </xdr:from>
    <xdr:ext cx="378565" cy="259045"/>
    <xdr:sp macro="" textlink="">
      <xdr:nvSpPr>
        <xdr:cNvPr id="173" name="維持補修費最小値テキスト"/>
        <xdr:cNvSpPr txBox="1"/>
      </xdr:nvSpPr>
      <xdr:spPr>
        <a:xfrm>
          <a:off x="4686300" y="1358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6</xdr:col>
      <xdr:colOff>422275</xdr:colOff>
      <xdr:row>79</xdr:row>
      <xdr:rowOff>36410</xdr:rowOff>
    </xdr:from>
    <xdr:to>
      <xdr:col>6</xdr:col>
      <xdr:colOff>600075</xdr:colOff>
      <xdr:row>79</xdr:row>
      <xdr:rowOff>36410</xdr:rowOff>
    </xdr:to>
    <xdr:cxnSp macro="">
      <xdr:nvCxnSpPr>
        <xdr:cNvPr id="174" name="直線コネクタ 173"/>
        <xdr:cNvCxnSpPr/>
      </xdr:nvCxnSpPr>
      <xdr:spPr>
        <a:xfrm>
          <a:off x="4546600" y="1358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104932</xdr:rowOff>
    </xdr:from>
    <xdr:ext cx="534377" cy="259045"/>
    <xdr:sp macro="" textlink="">
      <xdr:nvSpPr>
        <xdr:cNvPr id="175" name="維持補修費最大値テキスト"/>
        <xdr:cNvSpPr txBox="1"/>
      </xdr:nvSpPr>
      <xdr:spPr>
        <a:xfrm>
          <a:off x="4686300" y="117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42,013</a:t>
          </a:r>
          <a:endParaRPr kumimoji="1" lang="ja-JP" altLang="en-US" sz="1000" b="1">
            <a:latin typeface="ＭＳ Ｐゴシック"/>
          </a:endParaRPr>
        </a:p>
      </xdr:txBody>
    </xdr:sp>
    <xdr:clientData/>
  </xdr:oneCellAnchor>
  <xdr:twoCellAnchor>
    <xdr:from>
      <xdr:col>6</xdr:col>
      <xdr:colOff>422275</xdr:colOff>
      <xdr:row>69</xdr:row>
      <xdr:rowOff>158255</xdr:rowOff>
    </xdr:from>
    <xdr:to>
      <xdr:col>6</xdr:col>
      <xdr:colOff>600075</xdr:colOff>
      <xdr:row>69</xdr:row>
      <xdr:rowOff>158255</xdr:rowOff>
    </xdr:to>
    <xdr:cxnSp macro="">
      <xdr:nvCxnSpPr>
        <xdr:cNvPr id="176" name="直線コネクタ 175"/>
        <xdr:cNvCxnSpPr/>
      </xdr:nvCxnSpPr>
      <xdr:spPr>
        <a:xfrm>
          <a:off x="4546600" y="1198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80569</xdr:rowOff>
    </xdr:from>
    <xdr:to>
      <xdr:col>6</xdr:col>
      <xdr:colOff>511175</xdr:colOff>
      <xdr:row>76</xdr:row>
      <xdr:rowOff>36564</xdr:rowOff>
    </xdr:to>
    <xdr:cxnSp macro="">
      <xdr:nvCxnSpPr>
        <xdr:cNvPr id="177" name="直線コネクタ 176"/>
        <xdr:cNvCxnSpPr/>
      </xdr:nvCxnSpPr>
      <xdr:spPr>
        <a:xfrm>
          <a:off x="3797300" y="12939319"/>
          <a:ext cx="8382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62298</xdr:rowOff>
    </xdr:from>
    <xdr:ext cx="534377" cy="259045"/>
    <xdr:sp macro="" textlink="">
      <xdr:nvSpPr>
        <xdr:cNvPr id="178" name="維持補修費平均値テキスト"/>
        <xdr:cNvSpPr txBox="1"/>
      </xdr:nvSpPr>
      <xdr:spPr>
        <a:xfrm>
          <a:off x="4686300" y="13092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83871</xdr:rowOff>
    </xdr:from>
    <xdr:to>
      <xdr:col>6</xdr:col>
      <xdr:colOff>561975</xdr:colOff>
      <xdr:row>77</xdr:row>
      <xdr:rowOff>14021</xdr:rowOff>
    </xdr:to>
    <xdr:sp macro="" textlink="">
      <xdr:nvSpPr>
        <xdr:cNvPr id="179" name="フローチャート : 判断 178"/>
        <xdr:cNvSpPr/>
      </xdr:nvSpPr>
      <xdr:spPr>
        <a:xfrm>
          <a:off x="45847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80569</xdr:rowOff>
    </xdr:from>
    <xdr:to>
      <xdr:col>5</xdr:col>
      <xdr:colOff>358775</xdr:colOff>
      <xdr:row>78</xdr:row>
      <xdr:rowOff>1282</xdr:rowOff>
    </xdr:to>
    <xdr:cxnSp macro="">
      <xdr:nvCxnSpPr>
        <xdr:cNvPr id="180" name="直線コネクタ 179"/>
        <xdr:cNvCxnSpPr/>
      </xdr:nvCxnSpPr>
      <xdr:spPr>
        <a:xfrm flipV="1">
          <a:off x="2908300" y="12939319"/>
          <a:ext cx="889000" cy="4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137592</xdr:rowOff>
    </xdr:from>
    <xdr:to>
      <xdr:col>5</xdr:col>
      <xdr:colOff>409575</xdr:colOff>
      <xdr:row>77</xdr:row>
      <xdr:rowOff>67742</xdr:rowOff>
    </xdr:to>
    <xdr:sp macro="" textlink="">
      <xdr:nvSpPr>
        <xdr:cNvPr id="181" name="フローチャート : 判断 180"/>
        <xdr:cNvSpPr/>
      </xdr:nvSpPr>
      <xdr:spPr>
        <a:xfrm>
          <a:off x="3746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58869</xdr:rowOff>
    </xdr:from>
    <xdr:ext cx="469744" cy="259045"/>
    <xdr:sp macro="" textlink="">
      <xdr:nvSpPr>
        <xdr:cNvPr id="182" name="テキスト ボックス 181"/>
        <xdr:cNvSpPr txBox="1"/>
      </xdr:nvSpPr>
      <xdr:spPr>
        <a:xfrm>
          <a:off x="3562427" y="132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122898</xdr:rowOff>
    </xdr:from>
    <xdr:to>
      <xdr:col>4</xdr:col>
      <xdr:colOff>155575</xdr:colOff>
      <xdr:row>78</xdr:row>
      <xdr:rowOff>1282</xdr:rowOff>
    </xdr:to>
    <xdr:cxnSp macro="">
      <xdr:nvCxnSpPr>
        <xdr:cNvPr id="183" name="直線コネクタ 182"/>
        <xdr:cNvCxnSpPr/>
      </xdr:nvCxnSpPr>
      <xdr:spPr>
        <a:xfrm>
          <a:off x="2019300" y="13324548"/>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85471</xdr:rowOff>
    </xdr:from>
    <xdr:to>
      <xdr:col>4</xdr:col>
      <xdr:colOff>206375</xdr:colOff>
      <xdr:row>77</xdr:row>
      <xdr:rowOff>15621</xdr:rowOff>
    </xdr:to>
    <xdr:sp macro="" textlink="">
      <xdr:nvSpPr>
        <xdr:cNvPr id="184" name="フローチャート : 判断 183"/>
        <xdr:cNvSpPr/>
      </xdr:nvSpPr>
      <xdr:spPr>
        <a:xfrm>
          <a:off x="2857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32148</xdr:rowOff>
    </xdr:from>
    <xdr:ext cx="534377" cy="259045"/>
    <xdr:sp macro="" textlink="">
      <xdr:nvSpPr>
        <xdr:cNvPr id="185" name="テキスト ボックス 184"/>
        <xdr:cNvSpPr txBox="1"/>
      </xdr:nvSpPr>
      <xdr:spPr>
        <a:xfrm>
          <a:off x="2641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86855</xdr:rowOff>
    </xdr:from>
    <xdr:to>
      <xdr:col>2</xdr:col>
      <xdr:colOff>638175</xdr:colOff>
      <xdr:row>77</xdr:row>
      <xdr:rowOff>122898</xdr:rowOff>
    </xdr:to>
    <xdr:cxnSp macro="">
      <xdr:nvCxnSpPr>
        <xdr:cNvPr id="186" name="直線コネクタ 185"/>
        <xdr:cNvCxnSpPr/>
      </xdr:nvCxnSpPr>
      <xdr:spPr>
        <a:xfrm>
          <a:off x="1130300" y="13288505"/>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106998</xdr:rowOff>
    </xdr:from>
    <xdr:to>
      <xdr:col>3</xdr:col>
      <xdr:colOff>3175</xdr:colOff>
      <xdr:row>77</xdr:row>
      <xdr:rowOff>37148</xdr:rowOff>
    </xdr:to>
    <xdr:sp macro="" textlink="">
      <xdr:nvSpPr>
        <xdr:cNvPr id="187" name="フローチャート : 判断 186"/>
        <xdr:cNvSpPr/>
      </xdr:nvSpPr>
      <xdr:spPr>
        <a:xfrm>
          <a:off x="1968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53674</xdr:rowOff>
    </xdr:from>
    <xdr:ext cx="534377" cy="259045"/>
    <xdr:sp macro="" textlink="">
      <xdr:nvSpPr>
        <xdr:cNvPr id="188" name="テキスト ボックス 187"/>
        <xdr:cNvSpPr txBox="1"/>
      </xdr:nvSpPr>
      <xdr:spPr>
        <a:xfrm>
          <a:off x="1752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136564</xdr:rowOff>
    </xdr:from>
    <xdr:to>
      <xdr:col>1</xdr:col>
      <xdr:colOff>485775</xdr:colOff>
      <xdr:row>77</xdr:row>
      <xdr:rowOff>66714</xdr:rowOff>
    </xdr:to>
    <xdr:sp macro="" textlink="">
      <xdr:nvSpPr>
        <xdr:cNvPr id="189" name="フローチャート : 判断 188"/>
        <xdr:cNvSpPr/>
      </xdr:nvSpPr>
      <xdr:spPr>
        <a:xfrm>
          <a:off x="1079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83240</xdr:rowOff>
    </xdr:from>
    <xdr:ext cx="469744" cy="259045"/>
    <xdr:sp macro="" textlink="">
      <xdr:nvSpPr>
        <xdr:cNvPr id="190" name="テキスト ボックス 189"/>
        <xdr:cNvSpPr txBox="1"/>
      </xdr:nvSpPr>
      <xdr:spPr>
        <a:xfrm>
          <a:off x="895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157214</xdr:rowOff>
    </xdr:from>
    <xdr:to>
      <xdr:col>6</xdr:col>
      <xdr:colOff>561975</xdr:colOff>
      <xdr:row>76</xdr:row>
      <xdr:rowOff>87364</xdr:rowOff>
    </xdr:to>
    <xdr:sp macro="" textlink="">
      <xdr:nvSpPr>
        <xdr:cNvPr id="196" name="円/楕円 195"/>
        <xdr:cNvSpPr/>
      </xdr:nvSpPr>
      <xdr:spPr>
        <a:xfrm>
          <a:off x="4584700" y="130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8641</xdr:rowOff>
    </xdr:from>
    <xdr:ext cx="534377" cy="259045"/>
    <xdr:sp macro="" textlink="">
      <xdr:nvSpPr>
        <xdr:cNvPr id="197" name="維持補修費該当値テキスト"/>
        <xdr:cNvSpPr txBox="1"/>
      </xdr:nvSpPr>
      <xdr:spPr>
        <a:xfrm>
          <a:off x="4686300" y="1286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29769</xdr:rowOff>
    </xdr:from>
    <xdr:to>
      <xdr:col>5</xdr:col>
      <xdr:colOff>409575</xdr:colOff>
      <xdr:row>75</xdr:row>
      <xdr:rowOff>131369</xdr:rowOff>
    </xdr:to>
    <xdr:sp macro="" textlink="">
      <xdr:nvSpPr>
        <xdr:cNvPr id="198" name="円/楕円 197"/>
        <xdr:cNvSpPr/>
      </xdr:nvSpPr>
      <xdr:spPr>
        <a:xfrm>
          <a:off x="3746500" y="128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147896</xdr:rowOff>
    </xdr:from>
    <xdr:ext cx="534377" cy="259045"/>
    <xdr:sp macro="" textlink="">
      <xdr:nvSpPr>
        <xdr:cNvPr id="199" name="テキスト ボックス 198"/>
        <xdr:cNvSpPr txBox="1"/>
      </xdr:nvSpPr>
      <xdr:spPr>
        <a:xfrm>
          <a:off x="3530111" y="1266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121932</xdr:rowOff>
    </xdr:from>
    <xdr:to>
      <xdr:col>4</xdr:col>
      <xdr:colOff>206375</xdr:colOff>
      <xdr:row>78</xdr:row>
      <xdr:rowOff>52082</xdr:rowOff>
    </xdr:to>
    <xdr:sp macro="" textlink="">
      <xdr:nvSpPr>
        <xdr:cNvPr id="200" name="円/楕円 199"/>
        <xdr:cNvSpPr/>
      </xdr:nvSpPr>
      <xdr:spPr>
        <a:xfrm>
          <a:off x="2857500" y="13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43209</xdr:rowOff>
    </xdr:from>
    <xdr:ext cx="469744" cy="259045"/>
    <xdr:sp macro="" textlink="">
      <xdr:nvSpPr>
        <xdr:cNvPr id="201" name="テキスト ボックス 200"/>
        <xdr:cNvSpPr txBox="1"/>
      </xdr:nvSpPr>
      <xdr:spPr>
        <a:xfrm>
          <a:off x="2673427" y="1341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72098</xdr:rowOff>
    </xdr:from>
    <xdr:to>
      <xdr:col>3</xdr:col>
      <xdr:colOff>3175</xdr:colOff>
      <xdr:row>78</xdr:row>
      <xdr:rowOff>2248</xdr:rowOff>
    </xdr:to>
    <xdr:sp macro="" textlink="">
      <xdr:nvSpPr>
        <xdr:cNvPr id="202" name="円/楕円 201"/>
        <xdr:cNvSpPr/>
      </xdr:nvSpPr>
      <xdr:spPr>
        <a:xfrm>
          <a:off x="1968500" y="132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164825</xdr:rowOff>
    </xdr:from>
    <xdr:ext cx="469744" cy="259045"/>
    <xdr:sp macro="" textlink="">
      <xdr:nvSpPr>
        <xdr:cNvPr id="203" name="テキスト ボックス 202"/>
        <xdr:cNvSpPr txBox="1"/>
      </xdr:nvSpPr>
      <xdr:spPr>
        <a:xfrm>
          <a:off x="1784427" y="133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36055</xdr:rowOff>
    </xdr:from>
    <xdr:to>
      <xdr:col>1</xdr:col>
      <xdr:colOff>485775</xdr:colOff>
      <xdr:row>77</xdr:row>
      <xdr:rowOff>137655</xdr:rowOff>
    </xdr:to>
    <xdr:sp macro="" textlink="">
      <xdr:nvSpPr>
        <xdr:cNvPr id="204" name="円/楕円 203"/>
        <xdr:cNvSpPr/>
      </xdr:nvSpPr>
      <xdr:spPr>
        <a:xfrm>
          <a:off x="1079500" y="132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128782</xdr:rowOff>
    </xdr:from>
    <xdr:ext cx="469744" cy="259045"/>
    <xdr:sp macro="" textlink="">
      <xdr:nvSpPr>
        <xdr:cNvPr id="205" name="テキスト ボックス 204"/>
        <xdr:cNvSpPr txBox="1"/>
      </xdr:nvSpPr>
      <xdr:spPr>
        <a:xfrm>
          <a:off x="895427" y="133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91960</xdr:rowOff>
    </xdr:from>
    <xdr:to>
      <xdr:col>6</xdr:col>
      <xdr:colOff>510540</xdr:colOff>
      <xdr:row>98</xdr:row>
      <xdr:rowOff>59220</xdr:rowOff>
    </xdr:to>
    <xdr:cxnSp macro="">
      <xdr:nvCxnSpPr>
        <xdr:cNvPr id="230" name="直線コネクタ 229"/>
        <xdr:cNvCxnSpPr/>
      </xdr:nvCxnSpPr>
      <xdr:spPr>
        <a:xfrm flipV="1">
          <a:off x="4633595" y="15522460"/>
          <a:ext cx="1270" cy="133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63047</xdr:rowOff>
    </xdr:from>
    <xdr:ext cx="534377" cy="259045"/>
    <xdr:sp macro="" textlink="">
      <xdr:nvSpPr>
        <xdr:cNvPr id="231" name="扶助費最小値テキスト"/>
        <xdr:cNvSpPr txBox="1"/>
      </xdr:nvSpPr>
      <xdr:spPr>
        <a:xfrm>
          <a:off x="4686300" y="168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42,337</a:t>
          </a:r>
          <a:endParaRPr kumimoji="1" lang="ja-JP" altLang="en-US" sz="1000" b="1">
            <a:latin typeface="ＭＳ Ｐゴシック"/>
          </a:endParaRPr>
        </a:p>
      </xdr:txBody>
    </xdr:sp>
    <xdr:clientData/>
  </xdr:oneCellAnchor>
  <xdr:twoCellAnchor>
    <xdr:from>
      <xdr:col>6</xdr:col>
      <xdr:colOff>422275</xdr:colOff>
      <xdr:row>98</xdr:row>
      <xdr:rowOff>59220</xdr:rowOff>
    </xdr:from>
    <xdr:to>
      <xdr:col>6</xdr:col>
      <xdr:colOff>600075</xdr:colOff>
      <xdr:row>98</xdr:row>
      <xdr:rowOff>59220</xdr:rowOff>
    </xdr:to>
    <xdr:cxnSp macro="">
      <xdr:nvCxnSpPr>
        <xdr:cNvPr id="232" name="直線コネクタ 231"/>
        <xdr:cNvCxnSpPr/>
      </xdr:nvCxnSpPr>
      <xdr:spPr>
        <a:xfrm>
          <a:off x="4546600" y="168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38637</xdr:rowOff>
    </xdr:from>
    <xdr:ext cx="599010" cy="259045"/>
    <xdr:sp macro="" textlink="">
      <xdr:nvSpPr>
        <xdr:cNvPr id="233" name="扶助費最大値テキスト"/>
        <xdr:cNvSpPr txBox="1"/>
      </xdr:nvSpPr>
      <xdr:spPr>
        <a:xfrm>
          <a:off x="4686300" y="1529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147,759</a:t>
          </a:r>
          <a:endParaRPr kumimoji="1" lang="ja-JP" altLang="en-US" sz="1000" b="1">
            <a:latin typeface="ＭＳ Ｐゴシック"/>
          </a:endParaRPr>
        </a:p>
      </xdr:txBody>
    </xdr:sp>
    <xdr:clientData/>
  </xdr:oneCellAnchor>
  <xdr:twoCellAnchor>
    <xdr:from>
      <xdr:col>6</xdr:col>
      <xdr:colOff>422275</xdr:colOff>
      <xdr:row>90</xdr:row>
      <xdr:rowOff>91960</xdr:rowOff>
    </xdr:from>
    <xdr:to>
      <xdr:col>6</xdr:col>
      <xdr:colOff>600075</xdr:colOff>
      <xdr:row>90</xdr:row>
      <xdr:rowOff>91960</xdr:rowOff>
    </xdr:to>
    <xdr:cxnSp macro="">
      <xdr:nvCxnSpPr>
        <xdr:cNvPr id="234" name="直線コネクタ 233"/>
        <xdr:cNvCxnSpPr/>
      </xdr:nvCxnSpPr>
      <xdr:spPr>
        <a:xfrm>
          <a:off x="4546600" y="1552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16802</xdr:rowOff>
    </xdr:from>
    <xdr:to>
      <xdr:col>6</xdr:col>
      <xdr:colOff>511175</xdr:colOff>
      <xdr:row>95</xdr:row>
      <xdr:rowOff>54674</xdr:rowOff>
    </xdr:to>
    <xdr:cxnSp macro="">
      <xdr:nvCxnSpPr>
        <xdr:cNvPr id="235" name="直線コネクタ 234"/>
        <xdr:cNvCxnSpPr/>
      </xdr:nvCxnSpPr>
      <xdr:spPr>
        <a:xfrm flipV="1">
          <a:off x="3797300" y="16304552"/>
          <a:ext cx="8382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44035</xdr:rowOff>
    </xdr:from>
    <xdr:ext cx="534377" cy="259045"/>
    <xdr:sp macro="" textlink="">
      <xdr:nvSpPr>
        <xdr:cNvPr id="236" name="扶助費平均値テキスト"/>
        <xdr:cNvSpPr txBox="1"/>
      </xdr:nvSpPr>
      <xdr:spPr>
        <a:xfrm>
          <a:off x="4686300" y="1633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78,334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65608</xdr:rowOff>
    </xdr:from>
    <xdr:to>
      <xdr:col>6</xdr:col>
      <xdr:colOff>561975</xdr:colOff>
      <xdr:row>95</xdr:row>
      <xdr:rowOff>167208</xdr:rowOff>
    </xdr:to>
    <xdr:sp macro="" textlink="">
      <xdr:nvSpPr>
        <xdr:cNvPr id="237" name="フローチャート : 判断 236"/>
        <xdr:cNvSpPr/>
      </xdr:nvSpPr>
      <xdr:spPr>
        <a:xfrm>
          <a:off x="45847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54674</xdr:rowOff>
    </xdr:from>
    <xdr:to>
      <xdr:col>5</xdr:col>
      <xdr:colOff>358775</xdr:colOff>
      <xdr:row>95</xdr:row>
      <xdr:rowOff>125451</xdr:rowOff>
    </xdr:to>
    <xdr:cxnSp macro="">
      <xdr:nvCxnSpPr>
        <xdr:cNvPr id="238" name="直線コネクタ 237"/>
        <xdr:cNvCxnSpPr/>
      </xdr:nvCxnSpPr>
      <xdr:spPr>
        <a:xfrm flipV="1">
          <a:off x="2908300" y="16342424"/>
          <a:ext cx="889000" cy="7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154851</xdr:rowOff>
    </xdr:from>
    <xdr:to>
      <xdr:col>5</xdr:col>
      <xdr:colOff>409575</xdr:colOff>
      <xdr:row>96</xdr:row>
      <xdr:rowOff>85001</xdr:rowOff>
    </xdr:to>
    <xdr:sp macro="" textlink="">
      <xdr:nvSpPr>
        <xdr:cNvPr id="239" name="フローチャート : 判断 238"/>
        <xdr:cNvSpPr/>
      </xdr:nvSpPr>
      <xdr:spPr>
        <a:xfrm>
          <a:off x="3746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76128</xdr:rowOff>
    </xdr:from>
    <xdr:ext cx="534377" cy="259045"/>
    <xdr:sp macro="" textlink="">
      <xdr:nvSpPr>
        <xdr:cNvPr id="240" name="テキスト ボックス 239"/>
        <xdr:cNvSpPr txBox="1"/>
      </xdr:nvSpPr>
      <xdr:spPr>
        <a:xfrm>
          <a:off x="3530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125451</xdr:rowOff>
    </xdr:from>
    <xdr:to>
      <xdr:col>4</xdr:col>
      <xdr:colOff>155575</xdr:colOff>
      <xdr:row>96</xdr:row>
      <xdr:rowOff>78690</xdr:rowOff>
    </xdr:to>
    <xdr:cxnSp macro="">
      <xdr:nvCxnSpPr>
        <xdr:cNvPr id="241" name="直線コネクタ 240"/>
        <xdr:cNvCxnSpPr/>
      </xdr:nvCxnSpPr>
      <xdr:spPr>
        <a:xfrm flipV="1">
          <a:off x="2019300" y="16413201"/>
          <a:ext cx="889000" cy="1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35294</xdr:rowOff>
    </xdr:from>
    <xdr:to>
      <xdr:col>4</xdr:col>
      <xdr:colOff>206375</xdr:colOff>
      <xdr:row>96</xdr:row>
      <xdr:rowOff>136894</xdr:rowOff>
    </xdr:to>
    <xdr:sp macro="" textlink="">
      <xdr:nvSpPr>
        <xdr:cNvPr id="242" name="フローチャート : 判断 241"/>
        <xdr:cNvSpPr/>
      </xdr:nvSpPr>
      <xdr:spPr>
        <a:xfrm>
          <a:off x="2857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128021</xdr:rowOff>
    </xdr:from>
    <xdr:ext cx="534377" cy="259045"/>
    <xdr:sp macro="" textlink="">
      <xdr:nvSpPr>
        <xdr:cNvPr id="243" name="テキスト ボックス 242"/>
        <xdr:cNvSpPr txBox="1"/>
      </xdr:nvSpPr>
      <xdr:spPr>
        <a:xfrm>
          <a:off x="2641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78690</xdr:rowOff>
    </xdr:from>
    <xdr:to>
      <xdr:col>2</xdr:col>
      <xdr:colOff>638175</xdr:colOff>
      <xdr:row>96</xdr:row>
      <xdr:rowOff>118199</xdr:rowOff>
    </xdr:to>
    <xdr:cxnSp macro="">
      <xdr:nvCxnSpPr>
        <xdr:cNvPr id="244" name="直線コネクタ 243"/>
        <xdr:cNvCxnSpPr/>
      </xdr:nvCxnSpPr>
      <xdr:spPr>
        <a:xfrm flipV="1">
          <a:off x="1130300" y="16537890"/>
          <a:ext cx="8890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115088</xdr:rowOff>
    </xdr:from>
    <xdr:to>
      <xdr:col>3</xdr:col>
      <xdr:colOff>3175</xdr:colOff>
      <xdr:row>97</xdr:row>
      <xdr:rowOff>45238</xdr:rowOff>
    </xdr:to>
    <xdr:sp macro="" textlink="">
      <xdr:nvSpPr>
        <xdr:cNvPr id="245" name="フローチャート : 判断 244"/>
        <xdr:cNvSpPr/>
      </xdr:nvSpPr>
      <xdr:spPr>
        <a:xfrm>
          <a:off x="1968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36365</xdr:rowOff>
    </xdr:from>
    <xdr:ext cx="534377" cy="259045"/>
    <xdr:sp macro="" textlink="">
      <xdr:nvSpPr>
        <xdr:cNvPr id="246" name="テキスト ボックス 245"/>
        <xdr:cNvSpPr txBox="1"/>
      </xdr:nvSpPr>
      <xdr:spPr>
        <a:xfrm>
          <a:off x="1752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136080</xdr:rowOff>
    </xdr:from>
    <xdr:to>
      <xdr:col>1</xdr:col>
      <xdr:colOff>485775</xdr:colOff>
      <xdr:row>97</xdr:row>
      <xdr:rowOff>66230</xdr:rowOff>
    </xdr:to>
    <xdr:sp macro="" textlink="">
      <xdr:nvSpPr>
        <xdr:cNvPr id="247" name="フローチャート : 判断 246"/>
        <xdr:cNvSpPr/>
      </xdr:nvSpPr>
      <xdr:spPr>
        <a:xfrm>
          <a:off x="1079500" y="165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57357</xdr:rowOff>
    </xdr:from>
    <xdr:ext cx="534377" cy="259045"/>
    <xdr:sp macro="" textlink="">
      <xdr:nvSpPr>
        <xdr:cNvPr id="248" name="テキスト ボックス 247"/>
        <xdr:cNvSpPr txBox="1"/>
      </xdr:nvSpPr>
      <xdr:spPr>
        <a:xfrm>
          <a:off x="863111" y="1668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137452</xdr:rowOff>
    </xdr:from>
    <xdr:to>
      <xdr:col>6</xdr:col>
      <xdr:colOff>561975</xdr:colOff>
      <xdr:row>95</xdr:row>
      <xdr:rowOff>67602</xdr:rowOff>
    </xdr:to>
    <xdr:sp macro="" textlink="">
      <xdr:nvSpPr>
        <xdr:cNvPr id="254" name="円/楕円 253"/>
        <xdr:cNvSpPr/>
      </xdr:nvSpPr>
      <xdr:spPr>
        <a:xfrm>
          <a:off x="4584700" y="162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160329</xdr:rowOff>
    </xdr:from>
    <xdr:ext cx="534377" cy="259045"/>
    <xdr:sp macro="" textlink="">
      <xdr:nvSpPr>
        <xdr:cNvPr id="255" name="扶助費該当値テキスト"/>
        <xdr:cNvSpPr txBox="1"/>
      </xdr:nvSpPr>
      <xdr:spPr>
        <a:xfrm>
          <a:off x="4686300" y="1610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86,177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3874</xdr:rowOff>
    </xdr:from>
    <xdr:to>
      <xdr:col>5</xdr:col>
      <xdr:colOff>409575</xdr:colOff>
      <xdr:row>95</xdr:row>
      <xdr:rowOff>105474</xdr:rowOff>
    </xdr:to>
    <xdr:sp macro="" textlink="">
      <xdr:nvSpPr>
        <xdr:cNvPr id="256" name="円/楕円 255"/>
        <xdr:cNvSpPr/>
      </xdr:nvSpPr>
      <xdr:spPr>
        <a:xfrm>
          <a:off x="3746500" y="162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122001</xdr:rowOff>
    </xdr:from>
    <xdr:ext cx="534377" cy="259045"/>
    <xdr:sp macro="" textlink="">
      <xdr:nvSpPr>
        <xdr:cNvPr id="257" name="テキスト ボックス 256"/>
        <xdr:cNvSpPr txBox="1"/>
      </xdr:nvSpPr>
      <xdr:spPr>
        <a:xfrm>
          <a:off x="3530111" y="1606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83,195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74651</xdr:rowOff>
    </xdr:from>
    <xdr:to>
      <xdr:col>4</xdr:col>
      <xdr:colOff>206375</xdr:colOff>
      <xdr:row>96</xdr:row>
      <xdr:rowOff>4801</xdr:rowOff>
    </xdr:to>
    <xdr:sp macro="" textlink="">
      <xdr:nvSpPr>
        <xdr:cNvPr id="258" name="円/楕円 257"/>
        <xdr:cNvSpPr/>
      </xdr:nvSpPr>
      <xdr:spPr>
        <a:xfrm>
          <a:off x="2857500" y="163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21328</xdr:rowOff>
    </xdr:from>
    <xdr:ext cx="534377" cy="259045"/>
    <xdr:sp macro="" textlink="">
      <xdr:nvSpPr>
        <xdr:cNvPr id="259" name="テキスト ボックス 258"/>
        <xdr:cNvSpPr txBox="1"/>
      </xdr:nvSpPr>
      <xdr:spPr>
        <a:xfrm>
          <a:off x="2641111" y="161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77,622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27890</xdr:rowOff>
    </xdr:from>
    <xdr:to>
      <xdr:col>3</xdr:col>
      <xdr:colOff>3175</xdr:colOff>
      <xdr:row>96</xdr:row>
      <xdr:rowOff>129490</xdr:rowOff>
    </xdr:to>
    <xdr:sp macro="" textlink="">
      <xdr:nvSpPr>
        <xdr:cNvPr id="260" name="円/楕円 259"/>
        <xdr:cNvSpPr/>
      </xdr:nvSpPr>
      <xdr:spPr>
        <a:xfrm>
          <a:off x="1968500" y="164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146017</xdr:rowOff>
    </xdr:from>
    <xdr:ext cx="534377" cy="259045"/>
    <xdr:sp macro="" textlink="">
      <xdr:nvSpPr>
        <xdr:cNvPr id="261" name="テキスト ボックス 260"/>
        <xdr:cNvSpPr txBox="1"/>
      </xdr:nvSpPr>
      <xdr:spPr>
        <a:xfrm>
          <a:off x="1752111" y="162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67,804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67399</xdr:rowOff>
    </xdr:from>
    <xdr:to>
      <xdr:col>1</xdr:col>
      <xdr:colOff>485775</xdr:colOff>
      <xdr:row>96</xdr:row>
      <xdr:rowOff>168999</xdr:rowOff>
    </xdr:to>
    <xdr:sp macro="" textlink="">
      <xdr:nvSpPr>
        <xdr:cNvPr id="262" name="円/楕円 261"/>
        <xdr:cNvSpPr/>
      </xdr:nvSpPr>
      <xdr:spPr>
        <a:xfrm>
          <a:off x="1079500" y="165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14076</xdr:rowOff>
    </xdr:from>
    <xdr:ext cx="534377" cy="259045"/>
    <xdr:sp macro="" textlink="">
      <xdr:nvSpPr>
        <xdr:cNvPr id="263" name="テキスト ボックス 262"/>
        <xdr:cNvSpPr txBox="1"/>
      </xdr:nvSpPr>
      <xdr:spPr>
        <a:xfrm>
          <a:off x="863111" y="163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30166</xdr:rowOff>
    </xdr:from>
    <xdr:to>
      <xdr:col>15</xdr:col>
      <xdr:colOff>180340</xdr:colOff>
      <xdr:row>38</xdr:row>
      <xdr:rowOff>39939</xdr:rowOff>
    </xdr:to>
    <xdr:cxnSp macro="">
      <xdr:nvCxnSpPr>
        <xdr:cNvPr id="287" name="直線コネクタ 286"/>
        <xdr:cNvCxnSpPr/>
      </xdr:nvCxnSpPr>
      <xdr:spPr>
        <a:xfrm flipV="1">
          <a:off x="10475595" y="5345116"/>
          <a:ext cx="1270" cy="120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43766</xdr:rowOff>
    </xdr:from>
    <xdr:ext cx="534377" cy="259045"/>
    <xdr:sp macro="" textlink="">
      <xdr:nvSpPr>
        <xdr:cNvPr id="288" name="補助費等最小値テキスト"/>
        <xdr:cNvSpPr txBox="1"/>
      </xdr:nvSpPr>
      <xdr:spPr>
        <a:xfrm>
          <a:off x="10528300" y="65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46,184</a:t>
          </a:r>
          <a:endParaRPr kumimoji="1" lang="ja-JP" altLang="en-US" sz="1000" b="1">
            <a:latin typeface="ＭＳ Ｐゴシック"/>
          </a:endParaRPr>
        </a:p>
      </xdr:txBody>
    </xdr:sp>
    <xdr:clientData/>
  </xdr:oneCellAnchor>
  <xdr:twoCellAnchor>
    <xdr:from>
      <xdr:col>15</xdr:col>
      <xdr:colOff>92075</xdr:colOff>
      <xdr:row>38</xdr:row>
      <xdr:rowOff>39939</xdr:rowOff>
    </xdr:from>
    <xdr:to>
      <xdr:col>15</xdr:col>
      <xdr:colOff>269875</xdr:colOff>
      <xdr:row>38</xdr:row>
      <xdr:rowOff>39939</xdr:rowOff>
    </xdr:to>
    <xdr:cxnSp macro="">
      <xdr:nvCxnSpPr>
        <xdr:cNvPr id="289" name="直線コネクタ 288"/>
        <xdr:cNvCxnSpPr/>
      </xdr:nvCxnSpPr>
      <xdr:spPr>
        <a:xfrm>
          <a:off x="10388600" y="655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148293</xdr:rowOff>
    </xdr:from>
    <xdr:ext cx="599010" cy="259045"/>
    <xdr:sp macro="" textlink="">
      <xdr:nvSpPr>
        <xdr:cNvPr id="290" name="補助費等最大値テキスト"/>
        <xdr:cNvSpPr txBox="1"/>
      </xdr:nvSpPr>
      <xdr:spPr>
        <a:xfrm>
          <a:off x="10528300" y="512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363,749</a:t>
          </a:r>
          <a:endParaRPr kumimoji="1" lang="ja-JP" altLang="en-US" sz="1000" b="1">
            <a:latin typeface="ＭＳ Ｐゴシック"/>
          </a:endParaRPr>
        </a:p>
      </xdr:txBody>
    </xdr:sp>
    <xdr:clientData/>
  </xdr:oneCellAnchor>
  <xdr:twoCellAnchor>
    <xdr:from>
      <xdr:col>15</xdr:col>
      <xdr:colOff>92075</xdr:colOff>
      <xdr:row>31</xdr:row>
      <xdr:rowOff>30166</xdr:rowOff>
    </xdr:from>
    <xdr:to>
      <xdr:col>15</xdr:col>
      <xdr:colOff>269875</xdr:colOff>
      <xdr:row>31</xdr:row>
      <xdr:rowOff>30166</xdr:rowOff>
    </xdr:to>
    <xdr:cxnSp macro="">
      <xdr:nvCxnSpPr>
        <xdr:cNvPr id="291" name="直線コネクタ 290"/>
        <xdr:cNvCxnSpPr/>
      </xdr:nvCxnSpPr>
      <xdr:spPr>
        <a:xfrm>
          <a:off x="10388600" y="53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128110</xdr:rowOff>
    </xdr:from>
    <xdr:to>
      <xdr:col>15</xdr:col>
      <xdr:colOff>180975</xdr:colOff>
      <xdr:row>37</xdr:row>
      <xdr:rowOff>26470</xdr:rowOff>
    </xdr:to>
    <xdr:cxnSp macro="">
      <xdr:nvCxnSpPr>
        <xdr:cNvPr id="292" name="直線コネクタ 291"/>
        <xdr:cNvCxnSpPr/>
      </xdr:nvCxnSpPr>
      <xdr:spPr>
        <a:xfrm>
          <a:off x="9639300" y="6300310"/>
          <a:ext cx="838200" cy="6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87610</xdr:rowOff>
    </xdr:from>
    <xdr:ext cx="599010" cy="259045"/>
    <xdr:sp macro="" textlink="">
      <xdr:nvSpPr>
        <xdr:cNvPr id="293" name="補助費等平均値テキスト"/>
        <xdr:cNvSpPr txBox="1"/>
      </xdr:nvSpPr>
      <xdr:spPr>
        <a:xfrm>
          <a:off x="10528300" y="6088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64733</xdr:rowOff>
    </xdr:from>
    <xdr:to>
      <xdr:col>15</xdr:col>
      <xdr:colOff>231775</xdr:colOff>
      <xdr:row>36</xdr:row>
      <xdr:rowOff>166333</xdr:rowOff>
    </xdr:to>
    <xdr:sp macro="" textlink="">
      <xdr:nvSpPr>
        <xdr:cNvPr id="294" name="フローチャート : 判断 293"/>
        <xdr:cNvSpPr/>
      </xdr:nvSpPr>
      <xdr:spPr>
        <a:xfrm>
          <a:off x="10426700" y="623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128110</xdr:rowOff>
    </xdr:from>
    <xdr:to>
      <xdr:col>14</xdr:col>
      <xdr:colOff>28575</xdr:colOff>
      <xdr:row>36</xdr:row>
      <xdr:rowOff>141875</xdr:rowOff>
    </xdr:to>
    <xdr:cxnSp macro="">
      <xdr:nvCxnSpPr>
        <xdr:cNvPr id="295" name="直線コネクタ 294"/>
        <xdr:cNvCxnSpPr/>
      </xdr:nvCxnSpPr>
      <xdr:spPr>
        <a:xfrm flipV="1">
          <a:off x="8750300" y="6300310"/>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82248</xdr:rowOff>
    </xdr:from>
    <xdr:to>
      <xdr:col>14</xdr:col>
      <xdr:colOff>79375</xdr:colOff>
      <xdr:row>37</xdr:row>
      <xdr:rowOff>12398</xdr:rowOff>
    </xdr:to>
    <xdr:sp macro="" textlink="">
      <xdr:nvSpPr>
        <xdr:cNvPr id="296" name="フローチャート : 判断 295"/>
        <xdr:cNvSpPr/>
      </xdr:nvSpPr>
      <xdr:spPr>
        <a:xfrm>
          <a:off x="9588500" y="62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3525</xdr:rowOff>
    </xdr:from>
    <xdr:ext cx="599010" cy="259045"/>
    <xdr:sp macro="" textlink="">
      <xdr:nvSpPr>
        <xdr:cNvPr id="297" name="テキスト ボックス 296"/>
        <xdr:cNvSpPr txBox="1"/>
      </xdr:nvSpPr>
      <xdr:spPr>
        <a:xfrm>
          <a:off x="9339794" y="634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141875</xdr:rowOff>
    </xdr:from>
    <xdr:to>
      <xdr:col>12</xdr:col>
      <xdr:colOff>511175</xdr:colOff>
      <xdr:row>37</xdr:row>
      <xdr:rowOff>26993</xdr:rowOff>
    </xdr:to>
    <xdr:cxnSp macro="">
      <xdr:nvCxnSpPr>
        <xdr:cNvPr id="298" name="直線コネクタ 297"/>
        <xdr:cNvCxnSpPr/>
      </xdr:nvCxnSpPr>
      <xdr:spPr>
        <a:xfrm flipV="1">
          <a:off x="7861300" y="6314075"/>
          <a:ext cx="889000" cy="5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9" name="フローチャート : 判断 298"/>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50807</xdr:rowOff>
    </xdr:from>
    <xdr:ext cx="534377" cy="259045"/>
    <xdr:sp macro="" textlink="">
      <xdr:nvSpPr>
        <xdr:cNvPr id="300" name="テキスト ボックス 299"/>
        <xdr:cNvSpPr txBox="1"/>
      </xdr:nvSpPr>
      <xdr:spPr>
        <a:xfrm>
          <a:off x="8483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26993</xdr:rowOff>
    </xdr:from>
    <xdr:to>
      <xdr:col>11</xdr:col>
      <xdr:colOff>307975</xdr:colOff>
      <xdr:row>37</xdr:row>
      <xdr:rowOff>72259</xdr:rowOff>
    </xdr:to>
    <xdr:cxnSp macro="">
      <xdr:nvCxnSpPr>
        <xdr:cNvPr id="301" name="直線コネクタ 300"/>
        <xdr:cNvCxnSpPr/>
      </xdr:nvCxnSpPr>
      <xdr:spPr>
        <a:xfrm flipV="1">
          <a:off x="6972300" y="6370643"/>
          <a:ext cx="889000" cy="4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2" name="フローチャート : 判断 301"/>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79348</xdr:rowOff>
    </xdr:from>
    <xdr:ext cx="534377" cy="259045"/>
    <xdr:sp macro="" textlink="">
      <xdr:nvSpPr>
        <xdr:cNvPr id="303" name="テキスト ボックス 302"/>
        <xdr:cNvSpPr txBox="1"/>
      </xdr:nvSpPr>
      <xdr:spPr>
        <a:xfrm>
          <a:off x="7594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4" name="フローチャート : 判断 303"/>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109034</xdr:rowOff>
    </xdr:from>
    <xdr:ext cx="534377" cy="259045"/>
    <xdr:sp macro="" textlink="">
      <xdr:nvSpPr>
        <xdr:cNvPr id="305" name="テキスト ボックス 304"/>
        <xdr:cNvSpPr txBox="1"/>
      </xdr:nvSpPr>
      <xdr:spPr>
        <a:xfrm>
          <a:off x="6705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147120</xdr:rowOff>
    </xdr:from>
    <xdr:to>
      <xdr:col>15</xdr:col>
      <xdr:colOff>231775</xdr:colOff>
      <xdr:row>37</xdr:row>
      <xdr:rowOff>77270</xdr:rowOff>
    </xdr:to>
    <xdr:sp macro="" textlink="">
      <xdr:nvSpPr>
        <xdr:cNvPr id="311" name="円/楕円 310"/>
        <xdr:cNvSpPr/>
      </xdr:nvSpPr>
      <xdr:spPr>
        <a:xfrm>
          <a:off x="10426700" y="63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125547</xdr:rowOff>
    </xdr:from>
    <xdr:ext cx="534377" cy="259045"/>
    <xdr:sp macro="" textlink="">
      <xdr:nvSpPr>
        <xdr:cNvPr id="312" name="補助費等該当値テキスト"/>
        <xdr:cNvSpPr txBox="1"/>
      </xdr:nvSpPr>
      <xdr:spPr>
        <a:xfrm>
          <a:off x="10528300" y="62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94,719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77310</xdr:rowOff>
    </xdr:from>
    <xdr:to>
      <xdr:col>14</xdr:col>
      <xdr:colOff>79375</xdr:colOff>
      <xdr:row>37</xdr:row>
      <xdr:rowOff>7460</xdr:rowOff>
    </xdr:to>
    <xdr:sp macro="" textlink="">
      <xdr:nvSpPr>
        <xdr:cNvPr id="313" name="円/楕円 312"/>
        <xdr:cNvSpPr/>
      </xdr:nvSpPr>
      <xdr:spPr>
        <a:xfrm>
          <a:off x="9588500" y="62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23987</xdr:rowOff>
    </xdr:from>
    <xdr:ext cx="599010" cy="259045"/>
    <xdr:sp macro="" textlink="">
      <xdr:nvSpPr>
        <xdr:cNvPr id="314" name="テキスト ボックス 313"/>
        <xdr:cNvSpPr txBox="1"/>
      </xdr:nvSpPr>
      <xdr:spPr>
        <a:xfrm>
          <a:off x="9339794" y="602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113,042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91075</xdr:rowOff>
    </xdr:from>
    <xdr:to>
      <xdr:col>12</xdr:col>
      <xdr:colOff>561975</xdr:colOff>
      <xdr:row>37</xdr:row>
      <xdr:rowOff>21225</xdr:rowOff>
    </xdr:to>
    <xdr:sp macro="" textlink="">
      <xdr:nvSpPr>
        <xdr:cNvPr id="315" name="円/楕円 314"/>
        <xdr:cNvSpPr/>
      </xdr:nvSpPr>
      <xdr:spPr>
        <a:xfrm>
          <a:off x="8699500" y="626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37752</xdr:rowOff>
    </xdr:from>
    <xdr:ext cx="599010" cy="259045"/>
    <xdr:sp macro="" textlink="">
      <xdr:nvSpPr>
        <xdr:cNvPr id="316" name="テキスト ボックス 315"/>
        <xdr:cNvSpPr txBox="1"/>
      </xdr:nvSpPr>
      <xdr:spPr>
        <a:xfrm>
          <a:off x="8450794" y="603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147643</xdr:rowOff>
    </xdr:from>
    <xdr:to>
      <xdr:col>11</xdr:col>
      <xdr:colOff>358775</xdr:colOff>
      <xdr:row>37</xdr:row>
      <xdr:rowOff>77793</xdr:rowOff>
    </xdr:to>
    <xdr:sp macro="" textlink="">
      <xdr:nvSpPr>
        <xdr:cNvPr id="317" name="円/楕円 316"/>
        <xdr:cNvSpPr/>
      </xdr:nvSpPr>
      <xdr:spPr>
        <a:xfrm>
          <a:off x="7810500" y="63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94320</xdr:rowOff>
    </xdr:from>
    <xdr:ext cx="534377" cy="259045"/>
    <xdr:sp macro="" textlink="">
      <xdr:nvSpPr>
        <xdr:cNvPr id="318" name="テキスト ボックス 317"/>
        <xdr:cNvSpPr txBox="1"/>
      </xdr:nvSpPr>
      <xdr:spPr>
        <a:xfrm>
          <a:off x="7594111" y="60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94,582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21459</xdr:rowOff>
    </xdr:from>
    <xdr:to>
      <xdr:col>10</xdr:col>
      <xdr:colOff>155575</xdr:colOff>
      <xdr:row>37</xdr:row>
      <xdr:rowOff>123059</xdr:rowOff>
    </xdr:to>
    <xdr:sp macro="" textlink="">
      <xdr:nvSpPr>
        <xdr:cNvPr id="319" name="円/楕円 318"/>
        <xdr:cNvSpPr/>
      </xdr:nvSpPr>
      <xdr:spPr>
        <a:xfrm>
          <a:off x="6921500" y="636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114186</xdr:rowOff>
    </xdr:from>
    <xdr:ext cx="534377" cy="259045"/>
    <xdr:sp macro="" textlink="">
      <xdr:nvSpPr>
        <xdr:cNvPr id="320" name="テキスト ボックス 319"/>
        <xdr:cNvSpPr txBox="1"/>
      </xdr:nvSpPr>
      <xdr:spPr>
        <a:xfrm>
          <a:off x="6705111" y="64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106549</xdr:rowOff>
    </xdr:from>
    <xdr:to>
      <xdr:col>15</xdr:col>
      <xdr:colOff>180340</xdr:colOff>
      <xdr:row>59</xdr:row>
      <xdr:rowOff>35190</xdr:rowOff>
    </xdr:to>
    <xdr:cxnSp macro="">
      <xdr:nvCxnSpPr>
        <xdr:cNvPr id="344" name="直線コネクタ 343"/>
        <xdr:cNvCxnSpPr/>
      </xdr:nvCxnSpPr>
      <xdr:spPr>
        <a:xfrm flipV="1">
          <a:off x="10475595" y="8850499"/>
          <a:ext cx="1270" cy="130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39017</xdr:rowOff>
    </xdr:from>
    <xdr:ext cx="534377" cy="259045"/>
    <xdr:sp macro="" textlink="">
      <xdr:nvSpPr>
        <xdr:cNvPr id="345" name="普通建設事業費最小値テキスト"/>
        <xdr:cNvSpPr txBox="1"/>
      </xdr:nvSpPr>
      <xdr:spPr>
        <a:xfrm>
          <a:off x="10528300" y="101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12,152</a:t>
          </a:r>
          <a:endParaRPr kumimoji="1" lang="ja-JP" altLang="en-US" sz="1000" b="1">
            <a:latin typeface="ＭＳ Ｐゴシック"/>
          </a:endParaRPr>
        </a:p>
      </xdr:txBody>
    </xdr:sp>
    <xdr:clientData/>
  </xdr:oneCellAnchor>
  <xdr:twoCellAnchor>
    <xdr:from>
      <xdr:col>15</xdr:col>
      <xdr:colOff>92075</xdr:colOff>
      <xdr:row>59</xdr:row>
      <xdr:rowOff>35190</xdr:rowOff>
    </xdr:from>
    <xdr:to>
      <xdr:col>15</xdr:col>
      <xdr:colOff>269875</xdr:colOff>
      <xdr:row>59</xdr:row>
      <xdr:rowOff>35190</xdr:rowOff>
    </xdr:to>
    <xdr:cxnSp macro="">
      <xdr:nvCxnSpPr>
        <xdr:cNvPr id="346" name="直線コネクタ 345"/>
        <xdr:cNvCxnSpPr/>
      </xdr:nvCxnSpPr>
      <xdr:spPr>
        <a:xfrm>
          <a:off x="10388600" y="1015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53226</xdr:rowOff>
    </xdr:from>
    <xdr:ext cx="690189" cy="259045"/>
    <xdr:sp macro="" textlink="">
      <xdr:nvSpPr>
        <xdr:cNvPr id="347" name="普通建設事業費最大値テキスト"/>
        <xdr:cNvSpPr txBox="1"/>
      </xdr:nvSpPr>
      <xdr:spPr>
        <a:xfrm>
          <a:off x="10528300" y="8625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1,718,506</a:t>
          </a:r>
          <a:endParaRPr kumimoji="1" lang="ja-JP" altLang="en-US" sz="1000" b="1">
            <a:latin typeface="ＭＳ Ｐゴシック"/>
          </a:endParaRPr>
        </a:p>
      </xdr:txBody>
    </xdr:sp>
    <xdr:clientData/>
  </xdr:oneCellAnchor>
  <xdr:twoCellAnchor>
    <xdr:from>
      <xdr:col>15</xdr:col>
      <xdr:colOff>92075</xdr:colOff>
      <xdr:row>51</xdr:row>
      <xdr:rowOff>106549</xdr:rowOff>
    </xdr:from>
    <xdr:to>
      <xdr:col>15</xdr:col>
      <xdr:colOff>269875</xdr:colOff>
      <xdr:row>51</xdr:row>
      <xdr:rowOff>106549</xdr:rowOff>
    </xdr:to>
    <xdr:cxnSp macro="">
      <xdr:nvCxnSpPr>
        <xdr:cNvPr id="348" name="直線コネクタ 347"/>
        <xdr:cNvCxnSpPr/>
      </xdr:nvCxnSpPr>
      <xdr:spPr>
        <a:xfrm>
          <a:off x="10388600" y="885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165607</xdr:rowOff>
    </xdr:from>
    <xdr:to>
      <xdr:col>15</xdr:col>
      <xdr:colOff>180975</xdr:colOff>
      <xdr:row>59</xdr:row>
      <xdr:rowOff>5642</xdr:rowOff>
    </xdr:to>
    <xdr:cxnSp macro="">
      <xdr:nvCxnSpPr>
        <xdr:cNvPr id="349" name="直線コネクタ 348"/>
        <xdr:cNvCxnSpPr/>
      </xdr:nvCxnSpPr>
      <xdr:spPr>
        <a:xfrm flipV="1">
          <a:off x="9639300" y="10109707"/>
          <a:ext cx="8382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106034</xdr:rowOff>
    </xdr:from>
    <xdr:ext cx="599010" cy="259045"/>
    <xdr:sp macro="" textlink="">
      <xdr:nvSpPr>
        <xdr:cNvPr id="350" name="普通建設事業費平均値テキスト"/>
        <xdr:cNvSpPr txBox="1"/>
      </xdr:nvSpPr>
      <xdr:spPr>
        <a:xfrm>
          <a:off x="10528300" y="98786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107,537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83157</xdr:rowOff>
    </xdr:from>
    <xdr:to>
      <xdr:col>15</xdr:col>
      <xdr:colOff>231775</xdr:colOff>
      <xdr:row>59</xdr:row>
      <xdr:rowOff>13307</xdr:rowOff>
    </xdr:to>
    <xdr:sp macro="" textlink="">
      <xdr:nvSpPr>
        <xdr:cNvPr id="351" name="フローチャート : 判断 350"/>
        <xdr:cNvSpPr/>
      </xdr:nvSpPr>
      <xdr:spPr>
        <a:xfrm>
          <a:off x="10426700" y="100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152624</xdr:rowOff>
    </xdr:from>
    <xdr:to>
      <xdr:col>14</xdr:col>
      <xdr:colOff>28575</xdr:colOff>
      <xdr:row>59</xdr:row>
      <xdr:rowOff>5642</xdr:rowOff>
    </xdr:to>
    <xdr:cxnSp macro="">
      <xdr:nvCxnSpPr>
        <xdr:cNvPr id="352" name="直線コネクタ 351"/>
        <xdr:cNvCxnSpPr/>
      </xdr:nvCxnSpPr>
      <xdr:spPr>
        <a:xfrm>
          <a:off x="8750300" y="10096724"/>
          <a:ext cx="8890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93669</xdr:rowOff>
    </xdr:from>
    <xdr:to>
      <xdr:col>14</xdr:col>
      <xdr:colOff>79375</xdr:colOff>
      <xdr:row>59</xdr:row>
      <xdr:rowOff>23819</xdr:rowOff>
    </xdr:to>
    <xdr:sp macro="" textlink="">
      <xdr:nvSpPr>
        <xdr:cNvPr id="353" name="フローチャート : 判断 352"/>
        <xdr:cNvSpPr/>
      </xdr:nvSpPr>
      <xdr:spPr>
        <a:xfrm>
          <a:off x="95885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40346</xdr:rowOff>
    </xdr:from>
    <xdr:ext cx="534377" cy="259045"/>
    <xdr:sp macro="" textlink="">
      <xdr:nvSpPr>
        <xdr:cNvPr id="354" name="テキスト ボックス 353"/>
        <xdr:cNvSpPr txBox="1"/>
      </xdr:nvSpPr>
      <xdr:spPr>
        <a:xfrm>
          <a:off x="9372111" y="98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109060</xdr:rowOff>
    </xdr:from>
    <xdr:to>
      <xdr:col>12</xdr:col>
      <xdr:colOff>511175</xdr:colOff>
      <xdr:row>58</xdr:row>
      <xdr:rowOff>152624</xdr:rowOff>
    </xdr:to>
    <xdr:cxnSp macro="">
      <xdr:nvCxnSpPr>
        <xdr:cNvPr id="355" name="直線コネクタ 354"/>
        <xdr:cNvCxnSpPr/>
      </xdr:nvCxnSpPr>
      <xdr:spPr>
        <a:xfrm>
          <a:off x="7861300" y="10053160"/>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64354</xdr:rowOff>
    </xdr:from>
    <xdr:to>
      <xdr:col>12</xdr:col>
      <xdr:colOff>561975</xdr:colOff>
      <xdr:row>58</xdr:row>
      <xdr:rowOff>165954</xdr:rowOff>
    </xdr:to>
    <xdr:sp macro="" textlink="">
      <xdr:nvSpPr>
        <xdr:cNvPr id="356" name="フローチャート : 判断 355"/>
        <xdr:cNvSpPr/>
      </xdr:nvSpPr>
      <xdr:spPr>
        <a:xfrm>
          <a:off x="8699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11031</xdr:rowOff>
    </xdr:from>
    <xdr:ext cx="599010" cy="259045"/>
    <xdr:sp macro="" textlink="">
      <xdr:nvSpPr>
        <xdr:cNvPr id="357" name="テキスト ボックス 356"/>
        <xdr:cNvSpPr txBox="1"/>
      </xdr:nvSpPr>
      <xdr:spPr>
        <a:xfrm>
          <a:off x="8450794" y="978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109060</xdr:rowOff>
    </xdr:from>
    <xdr:to>
      <xdr:col>11</xdr:col>
      <xdr:colOff>307975</xdr:colOff>
      <xdr:row>58</xdr:row>
      <xdr:rowOff>126936</xdr:rowOff>
    </xdr:to>
    <xdr:cxnSp macro="">
      <xdr:nvCxnSpPr>
        <xdr:cNvPr id="358" name="直線コネクタ 357"/>
        <xdr:cNvCxnSpPr/>
      </xdr:nvCxnSpPr>
      <xdr:spPr>
        <a:xfrm flipV="1">
          <a:off x="6972300" y="10053160"/>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61028</xdr:rowOff>
    </xdr:from>
    <xdr:to>
      <xdr:col>11</xdr:col>
      <xdr:colOff>358775</xdr:colOff>
      <xdr:row>58</xdr:row>
      <xdr:rowOff>162628</xdr:rowOff>
    </xdr:to>
    <xdr:sp macro="" textlink="">
      <xdr:nvSpPr>
        <xdr:cNvPr id="359" name="フローチャート : 判断 358"/>
        <xdr:cNvSpPr/>
      </xdr:nvSpPr>
      <xdr:spPr>
        <a:xfrm>
          <a:off x="7810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153755</xdr:rowOff>
    </xdr:from>
    <xdr:ext cx="599010" cy="259045"/>
    <xdr:sp macro="" textlink="">
      <xdr:nvSpPr>
        <xdr:cNvPr id="360" name="テキスト ボックス 359"/>
        <xdr:cNvSpPr txBox="1"/>
      </xdr:nvSpPr>
      <xdr:spPr>
        <a:xfrm>
          <a:off x="7561794" y="1009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78158</xdr:rowOff>
    </xdr:from>
    <xdr:to>
      <xdr:col>10</xdr:col>
      <xdr:colOff>155575</xdr:colOff>
      <xdr:row>59</xdr:row>
      <xdr:rowOff>8308</xdr:rowOff>
    </xdr:to>
    <xdr:sp macro="" textlink="">
      <xdr:nvSpPr>
        <xdr:cNvPr id="361" name="フローチャート : 判断 360"/>
        <xdr:cNvSpPr/>
      </xdr:nvSpPr>
      <xdr:spPr>
        <a:xfrm>
          <a:off x="6921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170885</xdr:rowOff>
    </xdr:from>
    <xdr:ext cx="599010" cy="259045"/>
    <xdr:sp macro="" textlink="">
      <xdr:nvSpPr>
        <xdr:cNvPr id="362" name="テキスト ボックス 361"/>
        <xdr:cNvSpPr txBox="1"/>
      </xdr:nvSpPr>
      <xdr:spPr>
        <a:xfrm>
          <a:off x="6672794" y="1011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114807</xdr:rowOff>
    </xdr:from>
    <xdr:to>
      <xdr:col>15</xdr:col>
      <xdr:colOff>231775</xdr:colOff>
      <xdr:row>59</xdr:row>
      <xdr:rowOff>44957</xdr:rowOff>
    </xdr:to>
    <xdr:sp macro="" textlink="">
      <xdr:nvSpPr>
        <xdr:cNvPr id="368" name="円/楕円 367"/>
        <xdr:cNvSpPr/>
      </xdr:nvSpPr>
      <xdr:spPr>
        <a:xfrm>
          <a:off x="10426700" y="100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61584</xdr:rowOff>
    </xdr:from>
    <xdr:ext cx="534377" cy="259045"/>
    <xdr:sp macro="" textlink="">
      <xdr:nvSpPr>
        <xdr:cNvPr id="369" name="普通建設事業費該当値テキスト"/>
        <xdr:cNvSpPr txBox="1"/>
      </xdr:nvSpPr>
      <xdr:spPr>
        <a:xfrm>
          <a:off x="10528300" y="1000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66,001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126292</xdr:rowOff>
    </xdr:from>
    <xdr:to>
      <xdr:col>14</xdr:col>
      <xdr:colOff>79375</xdr:colOff>
      <xdr:row>59</xdr:row>
      <xdr:rowOff>56442</xdr:rowOff>
    </xdr:to>
    <xdr:sp macro="" textlink="">
      <xdr:nvSpPr>
        <xdr:cNvPr id="370" name="円/楕円 369"/>
        <xdr:cNvSpPr/>
      </xdr:nvSpPr>
      <xdr:spPr>
        <a:xfrm>
          <a:off x="95885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47569</xdr:rowOff>
    </xdr:from>
    <xdr:ext cx="534377" cy="259045"/>
    <xdr:sp macro="" textlink="">
      <xdr:nvSpPr>
        <xdr:cNvPr id="371" name="テキスト ボックス 370"/>
        <xdr:cNvSpPr txBox="1"/>
      </xdr:nvSpPr>
      <xdr:spPr>
        <a:xfrm>
          <a:off x="9372111" y="101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101824</xdr:rowOff>
    </xdr:from>
    <xdr:to>
      <xdr:col>12</xdr:col>
      <xdr:colOff>561975</xdr:colOff>
      <xdr:row>59</xdr:row>
      <xdr:rowOff>31974</xdr:rowOff>
    </xdr:to>
    <xdr:sp macro="" textlink="">
      <xdr:nvSpPr>
        <xdr:cNvPr id="372" name="円/楕円 371"/>
        <xdr:cNvSpPr/>
      </xdr:nvSpPr>
      <xdr:spPr>
        <a:xfrm>
          <a:off x="8699500" y="1004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23101</xdr:rowOff>
    </xdr:from>
    <xdr:ext cx="534377" cy="259045"/>
    <xdr:sp macro="" textlink="">
      <xdr:nvSpPr>
        <xdr:cNvPr id="373" name="テキスト ボックス 372"/>
        <xdr:cNvSpPr txBox="1"/>
      </xdr:nvSpPr>
      <xdr:spPr>
        <a:xfrm>
          <a:off x="8483111" y="1013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83,039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58260</xdr:rowOff>
    </xdr:from>
    <xdr:to>
      <xdr:col>11</xdr:col>
      <xdr:colOff>358775</xdr:colOff>
      <xdr:row>58</xdr:row>
      <xdr:rowOff>159860</xdr:rowOff>
    </xdr:to>
    <xdr:sp macro="" textlink="">
      <xdr:nvSpPr>
        <xdr:cNvPr id="374" name="円/楕円 373"/>
        <xdr:cNvSpPr/>
      </xdr:nvSpPr>
      <xdr:spPr>
        <a:xfrm>
          <a:off x="7810500" y="100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4937</xdr:rowOff>
    </xdr:from>
    <xdr:ext cx="599010" cy="259045"/>
    <xdr:sp macro="" textlink="">
      <xdr:nvSpPr>
        <xdr:cNvPr id="375" name="テキスト ボックス 374"/>
        <xdr:cNvSpPr txBox="1"/>
      </xdr:nvSpPr>
      <xdr:spPr>
        <a:xfrm>
          <a:off x="7561794" y="977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140,210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76136</xdr:rowOff>
    </xdr:from>
    <xdr:to>
      <xdr:col>10</xdr:col>
      <xdr:colOff>155575</xdr:colOff>
      <xdr:row>59</xdr:row>
      <xdr:rowOff>6286</xdr:rowOff>
    </xdr:to>
    <xdr:sp macro="" textlink="">
      <xdr:nvSpPr>
        <xdr:cNvPr id="376" name="円/楕円 375"/>
        <xdr:cNvSpPr/>
      </xdr:nvSpPr>
      <xdr:spPr>
        <a:xfrm>
          <a:off x="6921500" y="100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22813</xdr:rowOff>
    </xdr:from>
    <xdr:ext cx="599010" cy="259045"/>
    <xdr:sp macro="" textlink="">
      <xdr:nvSpPr>
        <xdr:cNvPr id="377" name="テキスト ボックス 376"/>
        <xdr:cNvSpPr txBox="1"/>
      </xdr:nvSpPr>
      <xdr:spPr>
        <a:xfrm>
          <a:off x="6672794" y="979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3" name="テキスト ボックス 392"/>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5" name="テキスト ボックス 394"/>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25874</xdr:rowOff>
    </xdr:from>
    <xdr:to>
      <xdr:col>15</xdr:col>
      <xdr:colOff>180340</xdr:colOff>
      <xdr:row>78</xdr:row>
      <xdr:rowOff>139700</xdr:rowOff>
    </xdr:to>
    <xdr:cxnSp macro="">
      <xdr:nvCxnSpPr>
        <xdr:cNvPr id="399" name="直線コネクタ 398"/>
        <xdr:cNvCxnSpPr/>
      </xdr:nvCxnSpPr>
      <xdr:spPr>
        <a:xfrm flipV="1">
          <a:off x="10475595" y="12027374"/>
          <a:ext cx="1270" cy="148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162232</xdr:rowOff>
    </xdr:from>
    <xdr:ext cx="249299" cy="259045"/>
    <xdr:sp macro="" textlink="">
      <xdr:nvSpPr>
        <xdr:cNvPr id="400" name="普通建設事業費 （ うち新規整備　）最小値テキスト"/>
        <xdr:cNvSpPr txBox="1"/>
      </xdr:nvSpPr>
      <xdr:spPr>
        <a:xfrm>
          <a:off x="10528300" y="135353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144001</xdr:rowOff>
    </xdr:from>
    <xdr:ext cx="690189" cy="259045"/>
    <xdr:sp macro="" textlink="">
      <xdr:nvSpPr>
        <xdr:cNvPr id="402" name="普通建設事業費 （ うち新規整備　）最大値テキスト"/>
        <xdr:cNvSpPr txBox="1"/>
      </xdr:nvSpPr>
      <xdr:spPr>
        <a:xfrm>
          <a:off x="10528300" y="11802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1,624,482</a:t>
          </a:r>
          <a:endParaRPr kumimoji="1" lang="ja-JP" altLang="en-US" sz="1000" b="1">
            <a:latin typeface="ＭＳ Ｐゴシック"/>
          </a:endParaRPr>
        </a:p>
      </xdr:txBody>
    </xdr:sp>
    <xdr:clientData/>
  </xdr:oneCellAnchor>
  <xdr:twoCellAnchor>
    <xdr:from>
      <xdr:col>15</xdr:col>
      <xdr:colOff>92075</xdr:colOff>
      <xdr:row>70</xdr:row>
      <xdr:rowOff>25874</xdr:rowOff>
    </xdr:from>
    <xdr:to>
      <xdr:col>15</xdr:col>
      <xdr:colOff>269875</xdr:colOff>
      <xdr:row>70</xdr:row>
      <xdr:rowOff>25874</xdr:rowOff>
    </xdr:to>
    <xdr:cxnSp macro="">
      <xdr:nvCxnSpPr>
        <xdr:cNvPr id="403" name="直線コネクタ 402"/>
        <xdr:cNvCxnSpPr/>
      </xdr:nvCxnSpPr>
      <xdr:spPr>
        <a:xfrm>
          <a:off x="10388600" y="1202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104091</xdr:rowOff>
    </xdr:from>
    <xdr:to>
      <xdr:col>15</xdr:col>
      <xdr:colOff>180975</xdr:colOff>
      <xdr:row>78</xdr:row>
      <xdr:rowOff>108762</xdr:rowOff>
    </xdr:to>
    <xdr:cxnSp macro="">
      <xdr:nvCxnSpPr>
        <xdr:cNvPr id="404" name="直線コネクタ 403"/>
        <xdr:cNvCxnSpPr/>
      </xdr:nvCxnSpPr>
      <xdr:spPr>
        <a:xfrm flipV="1">
          <a:off x="9639300" y="13477191"/>
          <a:ext cx="8382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35233</xdr:rowOff>
    </xdr:from>
    <xdr:ext cx="534377" cy="259045"/>
    <xdr:sp macro="" textlink="">
      <xdr:nvSpPr>
        <xdr:cNvPr id="405" name="普通建設事業費 （ うち新規整備　）平均値テキスト"/>
        <xdr:cNvSpPr txBox="1"/>
      </xdr:nvSpPr>
      <xdr:spPr>
        <a:xfrm>
          <a:off x="10528300" y="1340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56806</xdr:rowOff>
    </xdr:from>
    <xdr:to>
      <xdr:col>15</xdr:col>
      <xdr:colOff>231775</xdr:colOff>
      <xdr:row>78</xdr:row>
      <xdr:rowOff>158406</xdr:rowOff>
    </xdr:to>
    <xdr:sp macro="" textlink="">
      <xdr:nvSpPr>
        <xdr:cNvPr id="406" name="フローチャート : 判断 405"/>
        <xdr:cNvSpPr/>
      </xdr:nvSpPr>
      <xdr:spPr>
        <a:xfrm>
          <a:off x="10426700" y="1342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108762</xdr:rowOff>
    </xdr:from>
    <xdr:to>
      <xdr:col>14</xdr:col>
      <xdr:colOff>28575</xdr:colOff>
      <xdr:row>78</xdr:row>
      <xdr:rowOff>116267</xdr:rowOff>
    </xdr:to>
    <xdr:cxnSp macro="">
      <xdr:nvCxnSpPr>
        <xdr:cNvPr id="407" name="直線コネクタ 406"/>
        <xdr:cNvCxnSpPr/>
      </xdr:nvCxnSpPr>
      <xdr:spPr>
        <a:xfrm flipV="1">
          <a:off x="8750300" y="13481862"/>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53727</xdr:rowOff>
    </xdr:from>
    <xdr:to>
      <xdr:col>14</xdr:col>
      <xdr:colOff>79375</xdr:colOff>
      <xdr:row>78</xdr:row>
      <xdr:rowOff>155327</xdr:rowOff>
    </xdr:to>
    <xdr:sp macro="" textlink="">
      <xdr:nvSpPr>
        <xdr:cNvPr id="408" name="フローチャート : 判断 407"/>
        <xdr:cNvSpPr/>
      </xdr:nvSpPr>
      <xdr:spPr>
        <a:xfrm>
          <a:off x="9588500" y="1342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404</xdr:rowOff>
    </xdr:from>
    <xdr:ext cx="534377" cy="259045"/>
    <xdr:sp macro="" textlink="">
      <xdr:nvSpPr>
        <xdr:cNvPr id="409" name="テキスト ボックス 408"/>
        <xdr:cNvSpPr txBox="1"/>
      </xdr:nvSpPr>
      <xdr:spPr>
        <a:xfrm>
          <a:off x="9372111" y="132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30558</xdr:rowOff>
    </xdr:from>
    <xdr:to>
      <xdr:col>12</xdr:col>
      <xdr:colOff>561975</xdr:colOff>
      <xdr:row>78</xdr:row>
      <xdr:rowOff>132158</xdr:rowOff>
    </xdr:to>
    <xdr:sp macro="" textlink="">
      <xdr:nvSpPr>
        <xdr:cNvPr id="410" name="フローチャート : 判断 409"/>
        <xdr:cNvSpPr/>
      </xdr:nvSpPr>
      <xdr:spPr>
        <a:xfrm>
          <a:off x="8699500" y="1340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148685</xdr:rowOff>
    </xdr:from>
    <xdr:ext cx="534377" cy="259045"/>
    <xdr:sp macro="" textlink="">
      <xdr:nvSpPr>
        <xdr:cNvPr id="411" name="テキスト ボックス 410"/>
        <xdr:cNvSpPr txBox="1"/>
      </xdr:nvSpPr>
      <xdr:spPr>
        <a:xfrm>
          <a:off x="8483111" y="131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53291</xdr:rowOff>
    </xdr:from>
    <xdr:to>
      <xdr:col>15</xdr:col>
      <xdr:colOff>231775</xdr:colOff>
      <xdr:row>78</xdr:row>
      <xdr:rowOff>154891</xdr:rowOff>
    </xdr:to>
    <xdr:sp macro="" textlink="">
      <xdr:nvSpPr>
        <xdr:cNvPr id="417" name="円/楕円 416"/>
        <xdr:cNvSpPr/>
      </xdr:nvSpPr>
      <xdr:spPr>
        <a:xfrm>
          <a:off x="10426700" y="1342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12668</xdr:rowOff>
    </xdr:from>
    <xdr:ext cx="534377" cy="259045"/>
    <xdr:sp macro="" textlink="">
      <xdr:nvSpPr>
        <xdr:cNvPr id="418" name="普通建設事業費 （ うち新規整備　）該当値テキスト"/>
        <xdr:cNvSpPr txBox="1"/>
      </xdr:nvSpPr>
      <xdr:spPr>
        <a:xfrm>
          <a:off x="10528300" y="1321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57962</xdr:rowOff>
    </xdr:from>
    <xdr:to>
      <xdr:col>14</xdr:col>
      <xdr:colOff>79375</xdr:colOff>
      <xdr:row>78</xdr:row>
      <xdr:rowOff>159562</xdr:rowOff>
    </xdr:to>
    <xdr:sp macro="" textlink="">
      <xdr:nvSpPr>
        <xdr:cNvPr id="419" name="円/楕円 418"/>
        <xdr:cNvSpPr/>
      </xdr:nvSpPr>
      <xdr:spPr>
        <a:xfrm>
          <a:off x="9588500" y="134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150689</xdr:rowOff>
    </xdr:from>
    <xdr:ext cx="534377" cy="259045"/>
    <xdr:sp macro="" textlink="">
      <xdr:nvSpPr>
        <xdr:cNvPr id="420" name="テキスト ボックス 419"/>
        <xdr:cNvSpPr txBox="1"/>
      </xdr:nvSpPr>
      <xdr:spPr>
        <a:xfrm>
          <a:off x="9372111" y="1352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65467</xdr:rowOff>
    </xdr:from>
    <xdr:to>
      <xdr:col>12</xdr:col>
      <xdr:colOff>561975</xdr:colOff>
      <xdr:row>78</xdr:row>
      <xdr:rowOff>167067</xdr:rowOff>
    </xdr:to>
    <xdr:sp macro="" textlink="">
      <xdr:nvSpPr>
        <xdr:cNvPr id="421" name="円/楕円 420"/>
        <xdr:cNvSpPr/>
      </xdr:nvSpPr>
      <xdr:spPr>
        <a:xfrm>
          <a:off x="8699500" y="1343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158194</xdr:rowOff>
    </xdr:from>
    <xdr:ext cx="534377" cy="259045"/>
    <xdr:sp macro="" textlink="">
      <xdr:nvSpPr>
        <xdr:cNvPr id="422" name="テキスト ボックス 421"/>
        <xdr:cNvSpPr txBox="1"/>
      </xdr:nvSpPr>
      <xdr:spPr>
        <a:xfrm>
          <a:off x="8483111" y="1353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3" name="直線コネクタ 43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4" name="テキスト ボックス 43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7" name="直線コネクタ 43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8" name="テキスト ボックス 43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35882</xdr:rowOff>
    </xdr:from>
    <xdr:to>
      <xdr:col>15</xdr:col>
      <xdr:colOff>180340</xdr:colOff>
      <xdr:row>97</xdr:row>
      <xdr:rowOff>163297</xdr:rowOff>
    </xdr:to>
    <xdr:cxnSp macro="">
      <xdr:nvCxnSpPr>
        <xdr:cNvPr id="442" name="直線コネクタ 441"/>
        <xdr:cNvCxnSpPr/>
      </xdr:nvCxnSpPr>
      <xdr:spPr>
        <a:xfrm flipV="1">
          <a:off x="10475595" y="15637832"/>
          <a:ext cx="1270" cy="115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167124</xdr:rowOff>
    </xdr:from>
    <xdr:ext cx="469744" cy="259045"/>
    <xdr:sp macro="" textlink="">
      <xdr:nvSpPr>
        <xdr:cNvPr id="443" name="普通建設事業費 （ うち更新整備　）最小値テキスト"/>
        <xdr:cNvSpPr txBox="1"/>
      </xdr:nvSpPr>
      <xdr:spPr>
        <a:xfrm>
          <a:off x="10528300" y="1679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5,871</a:t>
          </a:r>
          <a:endParaRPr kumimoji="1" lang="ja-JP" altLang="en-US" sz="1000" b="1">
            <a:latin typeface="ＭＳ Ｐゴシック"/>
          </a:endParaRPr>
        </a:p>
      </xdr:txBody>
    </xdr:sp>
    <xdr:clientData/>
  </xdr:oneCellAnchor>
  <xdr:twoCellAnchor>
    <xdr:from>
      <xdr:col>15</xdr:col>
      <xdr:colOff>92075</xdr:colOff>
      <xdr:row>97</xdr:row>
      <xdr:rowOff>163297</xdr:rowOff>
    </xdr:from>
    <xdr:to>
      <xdr:col>15</xdr:col>
      <xdr:colOff>269875</xdr:colOff>
      <xdr:row>97</xdr:row>
      <xdr:rowOff>163297</xdr:rowOff>
    </xdr:to>
    <xdr:cxnSp macro="">
      <xdr:nvCxnSpPr>
        <xdr:cNvPr id="444" name="直線コネクタ 443"/>
        <xdr:cNvCxnSpPr/>
      </xdr:nvCxnSpPr>
      <xdr:spPr>
        <a:xfrm>
          <a:off x="10388600" y="1679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154009</xdr:rowOff>
    </xdr:from>
    <xdr:ext cx="599010" cy="259045"/>
    <xdr:sp macro="" textlink="">
      <xdr:nvSpPr>
        <xdr:cNvPr id="445" name="普通建設事業費 （ うち更新整備　）最大値テキスト"/>
        <xdr:cNvSpPr txBox="1"/>
      </xdr:nvSpPr>
      <xdr:spPr>
        <a:xfrm>
          <a:off x="10528300" y="15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208,166</a:t>
          </a:r>
          <a:endParaRPr kumimoji="1" lang="ja-JP" altLang="en-US" sz="1000" b="1">
            <a:latin typeface="ＭＳ Ｐゴシック"/>
          </a:endParaRPr>
        </a:p>
      </xdr:txBody>
    </xdr:sp>
    <xdr:clientData/>
  </xdr:oneCellAnchor>
  <xdr:twoCellAnchor>
    <xdr:from>
      <xdr:col>15</xdr:col>
      <xdr:colOff>92075</xdr:colOff>
      <xdr:row>91</xdr:row>
      <xdr:rowOff>35882</xdr:rowOff>
    </xdr:from>
    <xdr:to>
      <xdr:col>15</xdr:col>
      <xdr:colOff>269875</xdr:colOff>
      <xdr:row>91</xdr:row>
      <xdr:rowOff>35882</xdr:rowOff>
    </xdr:to>
    <xdr:cxnSp macro="">
      <xdr:nvCxnSpPr>
        <xdr:cNvPr id="446" name="直線コネクタ 445"/>
        <xdr:cNvCxnSpPr/>
      </xdr:nvCxnSpPr>
      <xdr:spPr>
        <a:xfrm>
          <a:off x="10388600" y="1563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73698</xdr:rowOff>
    </xdr:from>
    <xdr:to>
      <xdr:col>15</xdr:col>
      <xdr:colOff>180975</xdr:colOff>
      <xdr:row>97</xdr:row>
      <xdr:rowOff>131180</xdr:rowOff>
    </xdr:to>
    <xdr:cxnSp macro="">
      <xdr:nvCxnSpPr>
        <xdr:cNvPr id="447" name="直線コネクタ 446"/>
        <xdr:cNvCxnSpPr/>
      </xdr:nvCxnSpPr>
      <xdr:spPr>
        <a:xfrm flipV="1">
          <a:off x="9639300" y="16704348"/>
          <a:ext cx="838200" cy="5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31515</xdr:rowOff>
    </xdr:from>
    <xdr:ext cx="534377" cy="259045"/>
    <xdr:sp macro="" textlink="">
      <xdr:nvSpPr>
        <xdr:cNvPr id="448" name="普通建設事業費 （ うち更新整備　）平均値テキスト"/>
        <xdr:cNvSpPr txBox="1"/>
      </xdr:nvSpPr>
      <xdr:spPr>
        <a:xfrm>
          <a:off x="10528300" y="16319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54,044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8638</xdr:rowOff>
    </xdr:from>
    <xdr:to>
      <xdr:col>15</xdr:col>
      <xdr:colOff>231775</xdr:colOff>
      <xdr:row>96</xdr:row>
      <xdr:rowOff>110238</xdr:rowOff>
    </xdr:to>
    <xdr:sp macro="" textlink="">
      <xdr:nvSpPr>
        <xdr:cNvPr id="449" name="フローチャート : 判断 448"/>
        <xdr:cNvSpPr/>
      </xdr:nvSpPr>
      <xdr:spPr>
        <a:xfrm>
          <a:off x="10426700" y="1646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72189</xdr:rowOff>
    </xdr:from>
    <xdr:to>
      <xdr:col>14</xdr:col>
      <xdr:colOff>28575</xdr:colOff>
      <xdr:row>97</xdr:row>
      <xdr:rowOff>131180</xdr:rowOff>
    </xdr:to>
    <xdr:cxnSp macro="">
      <xdr:nvCxnSpPr>
        <xdr:cNvPr id="450" name="直線コネクタ 449"/>
        <xdr:cNvCxnSpPr/>
      </xdr:nvCxnSpPr>
      <xdr:spPr>
        <a:xfrm>
          <a:off x="8750300" y="16531389"/>
          <a:ext cx="889000" cy="2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90094</xdr:rowOff>
    </xdr:from>
    <xdr:to>
      <xdr:col>14</xdr:col>
      <xdr:colOff>79375</xdr:colOff>
      <xdr:row>97</xdr:row>
      <xdr:rowOff>20244</xdr:rowOff>
    </xdr:to>
    <xdr:sp macro="" textlink="">
      <xdr:nvSpPr>
        <xdr:cNvPr id="451" name="フローチャート : 判断 450"/>
        <xdr:cNvSpPr/>
      </xdr:nvSpPr>
      <xdr:spPr>
        <a:xfrm>
          <a:off x="9588500" y="1654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36771</xdr:rowOff>
    </xdr:from>
    <xdr:ext cx="534377" cy="259045"/>
    <xdr:sp macro="" textlink="">
      <xdr:nvSpPr>
        <xdr:cNvPr id="452" name="テキスト ボックス 451"/>
        <xdr:cNvSpPr txBox="1"/>
      </xdr:nvSpPr>
      <xdr:spPr>
        <a:xfrm>
          <a:off x="9372111" y="163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46667</xdr:rowOff>
    </xdr:from>
    <xdr:to>
      <xdr:col>12</xdr:col>
      <xdr:colOff>561975</xdr:colOff>
      <xdr:row>96</xdr:row>
      <xdr:rowOff>148267</xdr:rowOff>
    </xdr:to>
    <xdr:sp macro="" textlink="">
      <xdr:nvSpPr>
        <xdr:cNvPr id="453" name="フローチャート : 判断 452"/>
        <xdr:cNvSpPr/>
      </xdr:nvSpPr>
      <xdr:spPr>
        <a:xfrm>
          <a:off x="8699500" y="1650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139394</xdr:rowOff>
    </xdr:from>
    <xdr:ext cx="534377" cy="259045"/>
    <xdr:sp macro="" textlink="">
      <xdr:nvSpPr>
        <xdr:cNvPr id="454" name="テキスト ボックス 453"/>
        <xdr:cNvSpPr txBox="1"/>
      </xdr:nvSpPr>
      <xdr:spPr>
        <a:xfrm>
          <a:off x="8483111" y="165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22898</xdr:rowOff>
    </xdr:from>
    <xdr:to>
      <xdr:col>15</xdr:col>
      <xdr:colOff>231775</xdr:colOff>
      <xdr:row>97</xdr:row>
      <xdr:rowOff>124498</xdr:rowOff>
    </xdr:to>
    <xdr:sp macro="" textlink="">
      <xdr:nvSpPr>
        <xdr:cNvPr id="460" name="円/楕円 459"/>
        <xdr:cNvSpPr/>
      </xdr:nvSpPr>
      <xdr:spPr>
        <a:xfrm>
          <a:off x="10426700" y="166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109275</xdr:rowOff>
    </xdr:from>
    <xdr:ext cx="534377" cy="259045"/>
    <xdr:sp macro="" textlink="">
      <xdr:nvSpPr>
        <xdr:cNvPr id="461" name="普通建設事業費 （ うち更新整備　）該当値テキスト"/>
        <xdr:cNvSpPr txBox="1"/>
      </xdr:nvSpPr>
      <xdr:spPr>
        <a:xfrm>
          <a:off x="10528300" y="165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21,549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80380</xdr:rowOff>
    </xdr:from>
    <xdr:to>
      <xdr:col>14</xdr:col>
      <xdr:colOff>79375</xdr:colOff>
      <xdr:row>98</xdr:row>
      <xdr:rowOff>10530</xdr:rowOff>
    </xdr:to>
    <xdr:sp macro="" textlink="">
      <xdr:nvSpPr>
        <xdr:cNvPr id="462" name="円/楕円 461"/>
        <xdr:cNvSpPr/>
      </xdr:nvSpPr>
      <xdr:spPr>
        <a:xfrm>
          <a:off x="9588500" y="167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1657</xdr:rowOff>
    </xdr:from>
    <xdr:ext cx="534377" cy="259045"/>
    <xdr:sp macro="" textlink="">
      <xdr:nvSpPr>
        <xdr:cNvPr id="463" name="テキスト ボックス 462"/>
        <xdr:cNvSpPr txBox="1"/>
      </xdr:nvSpPr>
      <xdr:spPr>
        <a:xfrm>
          <a:off x="9372111" y="1680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21389</xdr:rowOff>
    </xdr:from>
    <xdr:to>
      <xdr:col>12</xdr:col>
      <xdr:colOff>561975</xdr:colOff>
      <xdr:row>96</xdr:row>
      <xdr:rowOff>122989</xdr:rowOff>
    </xdr:to>
    <xdr:sp macro="" textlink="">
      <xdr:nvSpPr>
        <xdr:cNvPr id="464" name="円/楕円 463"/>
        <xdr:cNvSpPr/>
      </xdr:nvSpPr>
      <xdr:spPr>
        <a:xfrm>
          <a:off x="8699500" y="164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139516</xdr:rowOff>
    </xdr:from>
    <xdr:ext cx="534377" cy="259045"/>
    <xdr:sp macro="" textlink="">
      <xdr:nvSpPr>
        <xdr:cNvPr id="465" name="テキスト ボックス 464"/>
        <xdr:cNvSpPr txBox="1"/>
      </xdr:nvSpPr>
      <xdr:spPr>
        <a:xfrm>
          <a:off x="8483111" y="1625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1" name="テキスト ボックス 48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3" name="テキスト ボックス 48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5" name="テキスト ボックス 48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144920</xdr:rowOff>
    </xdr:from>
    <xdr:to>
      <xdr:col>23</xdr:col>
      <xdr:colOff>516889</xdr:colOff>
      <xdr:row>39</xdr:row>
      <xdr:rowOff>44450</xdr:rowOff>
    </xdr:to>
    <xdr:cxnSp macro="">
      <xdr:nvCxnSpPr>
        <xdr:cNvPr id="489" name="直線コネクタ 488"/>
        <xdr:cNvCxnSpPr/>
      </xdr:nvCxnSpPr>
      <xdr:spPr>
        <a:xfrm flipV="1">
          <a:off x="16317595" y="5288420"/>
          <a:ext cx="1269" cy="14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91597</xdr:rowOff>
    </xdr:from>
    <xdr:ext cx="599010" cy="259045"/>
    <xdr:sp macro="" textlink="">
      <xdr:nvSpPr>
        <xdr:cNvPr id="492" name="災害復旧事業費最大値テキスト"/>
        <xdr:cNvSpPr txBox="1"/>
      </xdr:nvSpPr>
      <xdr:spPr>
        <a:xfrm>
          <a:off x="16370300" y="506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189,315</a:t>
          </a:r>
          <a:endParaRPr kumimoji="1" lang="ja-JP" altLang="en-US" sz="1000" b="1">
            <a:latin typeface="ＭＳ Ｐゴシック"/>
          </a:endParaRPr>
        </a:p>
      </xdr:txBody>
    </xdr:sp>
    <xdr:clientData/>
  </xdr:oneCellAnchor>
  <xdr:twoCellAnchor>
    <xdr:from>
      <xdr:col>23</xdr:col>
      <xdr:colOff>428625</xdr:colOff>
      <xdr:row>30</xdr:row>
      <xdr:rowOff>144920</xdr:rowOff>
    </xdr:from>
    <xdr:to>
      <xdr:col>23</xdr:col>
      <xdr:colOff>606425</xdr:colOff>
      <xdr:row>30</xdr:row>
      <xdr:rowOff>144920</xdr:rowOff>
    </xdr:to>
    <xdr:cxnSp macro="">
      <xdr:nvCxnSpPr>
        <xdr:cNvPr id="493" name="直線コネクタ 492"/>
        <xdr:cNvCxnSpPr/>
      </xdr:nvCxnSpPr>
      <xdr:spPr>
        <a:xfrm>
          <a:off x="16230600" y="52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138869</xdr:rowOff>
    </xdr:from>
    <xdr:to>
      <xdr:col>23</xdr:col>
      <xdr:colOff>517525</xdr:colOff>
      <xdr:row>39</xdr:row>
      <xdr:rowOff>29637</xdr:rowOff>
    </xdr:to>
    <xdr:cxnSp macro="">
      <xdr:nvCxnSpPr>
        <xdr:cNvPr id="494" name="直線コネクタ 493"/>
        <xdr:cNvCxnSpPr/>
      </xdr:nvCxnSpPr>
      <xdr:spPr>
        <a:xfrm flipV="1">
          <a:off x="15481300" y="6653969"/>
          <a:ext cx="838200" cy="6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68912</xdr:rowOff>
    </xdr:from>
    <xdr:ext cx="469744" cy="259045"/>
    <xdr:sp macro="" textlink="">
      <xdr:nvSpPr>
        <xdr:cNvPr id="495" name="災害復旧事業費平均値テキスト"/>
        <xdr:cNvSpPr txBox="1"/>
      </xdr:nvSpPr>
      <xdr:spPr>
        <a:xfrm>
          <a:off x="16370300" y="6584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90485</xdr:rowOff>
    </xdr:from>
    <xdr:to>
      <xdr:col>23</xdr:col>
      <xdr:colOff>568325</xdr:colOff>
      <xdr:row>39</xdr:row>
      <xdr:rowOff>20635</xdr:rowOff>
    </xdr:to>
    <xdr:sp macro="" textlink="">
      <xdr:nvSpPr>
        <xdr:cNvPr id="496" name="フローチャート : 判断 495"/>
        <xdr:cNvSpPr/>
      </xdr:nvSpPr>
      <xdr:spPr>
        <a:xfrm>
          <a:off x="16268700" y="66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29637</xdr:rowOff>
    </xdr:from>
    <xdr:to>
      <xdr:col>22</xdr:col>
      <xdr:colOff>365125</xdr:colOff>
      <xdr:row>39</xdr:row>
      <xdr:rowOff>34734</xdr:rowOff>
    </xdr:to>
    <xdr:cxnSp macro="">
      <xdr:nvCxnSpPr>
        <xdr:cNvPr id="497" name="直線コネクタ 496"/>
        <xdr:cNvCxnSpPr/>
      </xdr:nvCxnSpPr>
      <xdr:spPr>
        <a:xfrm flipV="1">
          <a:off x="14592300" y="6716187"/>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120683</xdr:rowOff>
    </xdr:from>
    <xdr:to>
      <xdr:col>22</xdr:col>
      <xdr:colOff>415925</xdr:colOff>
      <xdr:row>39</xdr:row>
      <xdr:rowOff>50833</xdr:rowOff>
    </xdr:to>
    <xdr:sp macro="" textlink="">
      <xdr:nvSpPr>
        <xdr:cNvPr id="498" name="フローチャート : 判断 497"/>
        <xdr:cNvSpPr/>
      </xdr:nvSpPr>
      <xdr:spPr>
        <a:xfrm>
          <a:off x="15430500" y="66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67360</xdr:rowOff>
    </xdr:from>
    <xdr:ext cx="469744" cy="259045"/>
    <xdr:sp macro="" textlink="">
      <xdr:nvSpPr>
        <xdr:cNvPr id="499" name="テキスト ボックス 498"/>
        <xdr:cNvSpPr txBox="1"/>
      </xdr:nvSpPr>
      <xdr:spPr>
        <a:xfrm>
          <a:off x="15246427" y="641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34734</xdr:rowOff>
    </xdr:from>
    <xdr:to>
      <xdr:col>21</xdr:col>
      <xdr:colOff>161925</xdr:colOff>
      <xdr:row>39</xdr:row>
      <xdr:rowOff>37965</xdr:rowOff>
    </xdr:to>
    <xdr:cxnSp macro="">
      <xdr:nvCxnSpPr>
        <xdr:cNvPr id="500" name="直線コネクタ 499"/>
        <xdr:cNvCxnSpPr/>
      </xdr:nvCxnSpPr>
      <xdr:spPr>
        <a:xfrm flipV="1">
          <a:off x="13703300" y="6721284"/>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1" name="フローチャート : 判断 500"/>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2" name="テキスト ボックス 501"/>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5352</xdr:rowOff>
    </xdr:from>
    <xdr:to>
      <xdr:col>19</xdr:col>
      <xdr:colOff>644525</xdr:colOff>
      <xdr:row>39</xdr:row>
      <xdr:rowOff>37965</xdr:rowOff>
    </xdr:to>
    <xdr:cxnSp macro="">
      <xdr:nvCxnSpPr>
        <xdr:cNvPr id="503" name="直線コネクタ 502"/>
        <xdr:cNvCxnSpPr/>
      </xdr:nvCxnSpPr>
      <xdr:spPr>
        <a:xfrm>
          <a:off x="12814300" y="6691902"/>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4" name="フローチャート : 判断 503"/>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5813</xdr:rowOff>
    </xdr:from>
    <xdr:ext cx="534377" cy="259045"/>
    <xdr:sp macro="" textlink="">
      <xdr:nvSpPr>
        <xdr:cNvPr id="505" name="テキスト ボックス 504"/>
        <xdr:cNvSpPr txBox="1"/>
      </xdr:nvSpPr>
      <xdr:spPr>
        <a:xfrm>
          <a:off x="13436111" y="63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6" name="フローチャート : 判断 505"/>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156003</xdr:rowOff>
    </xdr:from>
    <xdr:ext cx="534377" cy="259045"/>
    <xdr:sp macro="" textlink="">
      <xdr:nvSpPr>
        <xdr:cNvPr id="507" name="テキスト ボックス 506"/>
        <xdr:cNvSpPr txBox="1"/>
      </xdr:nvSpPr>
      <xdr:spPr>
        <a:xfrm>
          <a:off x="12547111" y="63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88069</xdr:rowOff>
    </xdr:from>
    <xdr:to>
      <xdr:col>23</xdr:col>
      <xdr:colOff>568325</xdr:colOff>
      <xdr:row>39</xdr:row>
      <xdr:rowOff>18219</xdr:rowOff>
    </xdr:to>
    <xdr:sp macro="" textlink="">
      <xdr:nvSpPr>
        <xdr:cNvPr id="513" name="円/楕円 512"/>
        <xdr:cNvSpPr/>
      </xdr:nvSpPr>
      <xdr:spPr>
        <a:xfrm>
          <a:off x="16268700" y="66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47446</xdr:rowOff>
    </xdr:from>
    <xdr:ext cx="534377" cy="259045"/>
    <xdr:sp macro="" textlink="">
      <xdr:nvSpPr>
        <xdr:cNvPr id="514" name="災害復旧事業費該当値テキスト"/>
        <xdr:cNvSpPr txBox="1"/>
      </xdr:nvSpPr>
      <xdr:spPr>
        <a:xfrm>
          <a:off x="16370300" y="639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150287</xdr:rowOff>
    </xdr:from>
    <xdr:to>
      <xdr:col>22</xdr:col>
      <xdr:colOff>415925</xdr:colOff>
      <xdr:row>39</xdr:row>
      <xdr:rowOff>80437</xdr:rowOff>
    </xdr:to>
    <xdr:sp macro="" textlink="">
      <xdr:nvSpPr>
        <xdr:cNvPr id="515" name="円/楕円 514"/>
        <xdr:cNvSpPr/>
      </xdr:nvSpPr>
      <xdr:spPr>
        <a:xfrm>
          <a:off x="15430500" y="66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71564</xdr:rowOff>
    </xdr:from>
    <xdr:ext cx="469744" cy="259045"/>
    <xdr:sp macro="" textlink="">
      <xdr:nvSpPr>
        <xdr:cNvPr id="516" name="テキスト ボックス 515"/>
        <xdr:cNvSpPr txBox="1"/>
      </xdr:nvSpPr>
      <xdr:spPr>
        <a:xfrm>
          <a:off x="15246427" y="67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155384</xdr:rowOff>
    </xdr:from>
    <xdr:to>
      <xdr:col>21</xdr:col>
      <xdr:colOff>212725</xdr:colOff>
      <xdr:row>39</xdr:row>
      <xdr:rowOff>85534</xdr:rowOff>
    </xdr:to>
    <xdr:sp macro="" textlink="">
      <xdr:nvSpPr>
        <xdr:cNvPr id="517" name="円/楕円 516"/>
        <xdr:cNvSpPr/>
      </xdr:nvSpPr>
      <xdr:spPr>
        <a:xfrm>
          <a:off x="14541500" y="66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76661</xdr:rowOff>
    </xdr:from>
    <xdr:ext cx="469744" cy="259045"/>
    <xdr:sp macro="" textlink="">
      <xdr:nvSpPr>
        <xdr:cNvPr id="518" name="テキスト ボックス 517"/>
        <xdr:cNvSpPr txBox="1"/>
      </xdr:nvSpPr>
      <xdr:spPr>
        <a:xfrm>
          <a:off x="14357427" y="676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158615</xdr:rowOff>
    </xdr:from>
    <xdr:to>
      <xdr:col>20</xdr:col>
      <xdr:colOff>9525</xdr:colOff>
      <xdr:row>39</xdr:row>
      <xdr:rowOff>88765</xdr:rowOff>
    </xdr:to>
    <xdr:sp macro="" textlink="">
      <xdr:nvSpPr>
        <xdr:cNvPr id="519" name="円/楕円 518"/>
        <xdr:cNvSpPr/>
      </xdr:nvSpPr>
      <xdr:spPr>
        <a:xfrm>
          <a:off x="13652500" y="667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79892</xdr:rowOff>
    </xdr:from>
    <xdr:ext cx="378565" cy="259045"/>
    <xdr:sp macro="" textlink="">
      <xdr:nvSpPr>
        <xdr:cNvPr id="520" name="テキスト ボックス 519"/>
        <xdr:cNvSpPr txBox="1"/>
      </xdr:nvSpPr>
      <xdr:spPr>
        <a:xfrm>
          <a:off x="13514017" y="6766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126002</xdr:rowOff>
    </xdr:from>
    <xdr:to>
      <xdr:col>18</xdr:col>
      <xdr:colOff>492125</xdr:colOff>
      <xdr:row>39</xdr:row>
      <xdr:rowOff>56152</xdr:rowOff>
    </xdr:to>
    <xdr:sp macro="" textlink="">
      <xdr:nvSpPr>
        <xdr:cNvPr id="521" name="円/楕円 520"/>
        <xdr:cNvSpPr/>
      </xdr:nvSpPr>
      <xdr:spPr>
        <a:xfrm>
          <a:off x="12763500" y="66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47279</xdr:rowOff>
    </xdr:from>
    <xdr:ext cx="469744" cy="259045"/>
    <xdr:sp macro="" textlink="">
      <xdr:nvSpPr>
        <xdr:cNvPr id="522" name="テキスト ボックス 521"/>
        <xdr:cNvSpPr txBox="1"/>
      </xdr:nvSpPr>
      <xdr:spPr>
        <a:xfrm>
          <a:off x="12579427" y="673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2" name="直線コネクタ 58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3" name="テキスト ボックス 58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4" name="直線コネクタ 58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5" name="テキスト ボックス 58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6" name="直線コネクタ 58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7" name="テキスト ボックス 58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8" name="直線コネクタ 58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9" name="テキスト ボックス 58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88850</xdr:rowOff>
    </xdr:from>
    <xdr:to>
      <xdr:col>23</xdr:col>
      <xdr:colOff>516889</xdr:colOff>
      <xdr:row>78</xdr:row>
      <xdr:rowOff>51932</xdr:rowOff>
    </xdr:to>
    <xdr:cxnSp macro="">
      <xdr:nvCxnSpPr>
        <xdr:cNvPr id="593" name="直線コネクタ 592"/>
        <xdr:cNvCxnSpPr/>
      </xdr:nvCxnSpPr>
      <xdr:spPr>
        <a:xfrm flipV="1">
          <a:off x="16317595" y="12433250"/>
          <a:ext cx="1269" cy="99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55759</xdr:rowOff>
    </xdr:from>
    <xdr:ext cx="534377" cy="259045"/>
    <xdr:sp macro="" textlink="">
      <xdr:nvSpPr>
        <xdr:cNvPr id="594" name="公債費最小値テキスト"/>
        <xdr:cNvSpPr txBox="1"/>
      </xdr:nvSpPr>
      <xdr:spPr>
        <a:xfrm>
          <a:off x="16370300" y="134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78</xdr:row>
      <xdr:rowOff>51932</xdr:rowOff>
    </xdr:from>
    <xdr:to>
      <xdr:col>23</xdr:col>
      <xdr:colOff>606425</xdr:colOff>
      <xdr:row>78</xdr:row>
      <xdr:rowOff>51932</xdr:rowOff>
    </xdr:to>
    <xdr:cxnSp macro="">
      <xdr:nvCxnSpPr>
        <xdr:cNvPr id="595" name="直線コネクタ 594"/>
        <xdr:cNvCxnSpPr/>
      </xdr:nvCxnSpPr>
      <xdr:spPr>
        <a:xfrm>
          <a:off x="16230600" y="1342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35527</xdr:rowOff>
    </xdr:from>
    <xdr:ext cx="599010" cy="259045"/>
    <xdr:sp macro="" textlink="">
      <xdr:nvSpPr>
        <xdr:cNvPr id="596" name="公債費最大値テキスト"/>
        <xdr:cNvSpPr txBox="1"/>
      </xdr:nvSpPr>
      <xdr:spPr>
        <a:xfrm>
          <a:off x="16370300" y="12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236,122</a:t>
          </a:r>
          <a:endParaRPr kumimoji="1" lang="ja-JP" altLang="en-US" sz="1000" b="1">
            <a:latin typeface="ＭＳ Ｐゴシック"/>
          </a:endParaRPr>
        </a:p>
      </xdr:txBody>
    </xdr:sp>
    <xdr:clientData/>
  </xdr:oneCellAnchor>
  <xdr:twoCellAnchor>
    <xdr:from>
      <xdr:col>23</xdr:col>
      <xdr:colOff>428625</xdr:colOff>
      <xdr:row>72</xdr:row>
      <xdr:rowOff>88850</xdr:rowOff>
    </xdr:from>
    <xdr:to>
      <xdr:col>23</xdr:col>
      <xdr:colOff>606425</xdr:colOff>
      <xdr:row>72</xdr:row>
      <xdr:rowOff>88850</xdr:rowOff>
    </xdr:to>
    <xdr:cxnSp macro="">
      <xdr:nvCxnSpPr>
        <xdr:cNvPr id="597" name="直線コネクタ 596"/>
        <xdr:cNvCxnSpPr/>
      </xdr:nvCxnSpPr>
      <xdr:spPr>
        <a:xfrm>
          <a:off x="16230600" y="1243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61047</xdr:rowOff>
    </xdr:from>
    <xdr:to>
      <xdr:col>23</xdr:col>
      <xdr:colOff>517525</xdr:colOff>
      <xdr:row>76</xdr:row>
      <xdr:rowOff>75020</xdr:rowOff>
    </xdr:to>
    <xdr:cxnSp macro="">
      <xdr:nvCxnSpPr>
        <xdr:cNvPr id="598" name="直線コネクタ 597"/>
        <xdr:cNvCxnSpPr/>
      </xdr:nvCxnSpPr>
      <xdr:spPr>
        <a:xfrm flipV="1">
          <a:off x="15481300" y="13091247"/>
          <a:ext cx="838200" cy="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36613</xdr:rowOff>
    </xdr:from>
    <xdr:ext cx="534377" cy="259045"/>
    <xdr:sp macro="" textlink="">
      <xdr:nvSpPr>
        <xdr:cNvPr id="599" name="公債費平均値テキスト"/>
        <xdr:cNvSpPr txBox="1"/>
      </xdr:nvSpPr>
      <xdr:spPr>
        <a:xfrm>
          <a:off x="16370300" y="1306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81,718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58186</xdr:rowOff>
    </xdr:from>
    <xdr:to>
      <xdr:col>23</xdr:col>
      <xdr:colOff>568325</xdr:colOff>
      <xdr:row>76</xdr:row>
      <xdr:rowOff>159786</xdr:rowOff>
    </xdr:to>
    <xdr:sp macro="" textlink="">
      <xdr:nvSpPr>
        <xdr:cNvPr id="600" name="フローチャート : 判断 599"/>
        <xdr:cNvSpPr/>
      </xdr:nvSpPr>
      <xdr:spPr>
        <a:xfrm>
          <a:off x="16268700" y="1308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75020</xdr:rowOff>
    </xdr:from>
    <xdr:to>
      <xdr:col>22</xdr:col>
      <xdr:colOff>365125</xdr:colOff>
      <xdr:row>76</xdr:row>
      <xdr:rowOff>122391</xdr:rowOff>
    </xdr:to>
    <xdr:cxnSp macro="">
      <xdr:nvCxnSpPr>
        <xdr:cNvPr id="601" name="直線コネクタ 600"/>
        <xdr:cNvCxnSpPr/>
      </xdr:nvCxnSpPr>
      <xdr:spPr>
        <a:xfrm flipV="1">
          <a:off x="14592300" y="13105220"/>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48475</xdr:rowOff>
    </xdr:from>
    <xdr:to>
      <xdr:col>22</xdr:col>
      <xdr:colOff>415925</xdr:colOff>
      <xdr:row>76</xdr:row>
      <xdr:rowOff>150075</xdr:rowOff>
    </xdr:to>
    <xdr:sp macro="" textlink="">
      <xdr:nvSpPr>
        <xdr:cNvPr id="602" name="フローチャート : 判断 601"/>
        <xdr:cNvSpPr/>
      </xdr:nvSpPr>
      <xdr:spPr>
        <a:xfrm>
          <a:off x="154305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141202</xdr:rowOff>
    </xdr:from>
    <xdr:ext cx="534377" cy="259045"/>
    <xdr:sp macro="" textlink="">
      <xdr:nvSpPr>
        <xdr:cNvPr id="603" name="テキスト ボックス 602"/>
        <xdr:cNvSpPr txBox="1"/>
      </xdr:nvSpPr>
      <xdr:spPr>
        <a:xfrm>
          <a:off x="15214111" y="131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122391</xdr:rowOff>
    </xdr:from>
    <xdr:to>
      <xdr:col>21</xdr:col>
      <xdr:colOff>161925</xdr:colOff>
      <xdr:row>76</xdr:row>
      <xdr:rowOff>162491</xdr:rowOff>
    </xdr:to>
    <xdr:cxnSp macro="">
      <xdr:nvCxnSpPr>
        <xdr:cNvPr id="604" name="直線コネクタ 603"/>
        <xdr:cNvCxnSpPr/>
      </xdr:nvCxnSpPr>
      <xdr:spPr>
        <a:xfrm flipV="1">
          <a:off x="13703300" y="13152591"/>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05" name="フローチャート : 判断 604"/>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118486</xdr:rowOff>
    </xdr:from>
    <xdr:ext cx="534377" cy="259045"/>
    <xdr:sp macro="" textlink="">
      <xdr:nvSpPr>
        <xdr:cNvPr id="606" name="テキスト ボックス 605"/>
        <xdr:cNvSpPr txBox="1"/>
      </xdr:nvSpPr>
      <xdr:spPr>
        <a:xfrm>
          <a:off x="14325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162491</xdr:rowOff>
    </xdr:from>
    <xdr:to>
      <xdr:col>19</xdr:col>
      <xdr:colOff>644525</xdr:colOff>
      <xdr:row>77</xdr:row>
      <xdr:rowOff>19639</xdr:rowOff>
    </xdr:to>
    <xdr:cxnSp macro="">
      <xdr:nvCxnSpPr>
        <xdr:cNvPr id="607" name="直線コネクタ 606"/>
        <xdr:cNvCxnSpPr/>
      </xdr:nvCxnSpPr>
      <xdr:spPr>
        <a:xfrm flipV="1">
          <a:off x="12814300" y="13192691"/>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08" name="フローチャート : 判断 607"/>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112012</xdr:rowOff>
    </xdr:from>
    <xdr:ext cx="534377" cy="259045"/>
    <xdr:sp macro="" textlink="">
      <xdr:nvSpPr>
        <xdr:cNvPr id="609" name="テキスト ボックス 608"/>
        <xdr:cNvSpPr txBox="1"/>
      </xdr:nvSpPr>
      <xdr:spPr>
        <a:xfrm>
          <a:off x="13436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10" name="フローチャート : 判断 609"/>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102361</xdr:rowOff>
    </xdr:from>
    <xdr:ext cx="534377" cy="259045"/>
    <xdr:sp macro="" textlink="">
      <xdr:nvSpPr>
        <xdr:cNvPr id="611" name="テキスト ボックス 610"/>
        <xdr:cNvSpPr txBox="1"/>
      </xdr:nvSpPr>
      <xdr:spPr>
        <a:xfrm>
          <a:off x="12547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10247</xdr:rowOff>
    </xdr:from>
    <xdr:to>
      <xdr:col>23</xdr:col>
      <xdr:colOff>568325</xdr:colOff>
      <xdr:row>76</xdr:row>
      <xdr:rowOff>111847</xdr:rowOff>
    </xdr:to>
    <xdr:sp macro="" textlink="">
      <xdr:nvSpPr>
        <xdr:cNvPr id="617" name="円/楕円 616"/>
        <xdr:cNvSpPr/>
      </xdr:nvSpPr>
      <xdr:spPr>
        <a:xfrm>
          <a:off x="16268700" y="1304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33125</xdr:rowOff>
    </xdr:from>
    <xdr:ext cx="534377" cy="259045"/>
    <xdr:sp macro="" textlink="">
      <xdr:nvSpPr>
        <xdr:cNvPr id="618" name="公債費該当値テキスト"/>
        <xdr:cNvSpPr txBox="1"/>
      </xdr:nvSpPr>
      <xdr:spPr>
        <a:xfrm>
          <a:off x="16370300" y="1289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92,203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24220</xdr:rowOff>
    </xdr:from>
    <xdr:to>
      <xdr:col>22</xdr:col>
      <xdr:colOff>415925</xdr:colOff>
      <xdr:row>76</xdr:row>
      <xdr:rowOff>125820</xdr:rowOff>
    </xdr:to>
    <xdr:sp macro="" textlink="">
      <xdr:nvSpPr>
        <xdr:cNvPr id="619" name="円/楕円 618"/>
        <xdr:cNvSpPr/>
      </xdr:nvSpPr>
      <xdr:spPr>
        <a:xfrm>
          <a:off x="15430500" y="130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142347</xdr:rowOff>
    </xdr:from>
    <xdr:ext cx="534377" cy="259045"/>
    <xdr:sp macro="" textlink="">
      <xdr:nvSpPr>
        <xdr:cNvPr id="620" name="テキスト ボックス 619"/>
        <xdr:cNvSpPr txBox="1"/>
      </xdr:nvSpPr>
      <xdr:spPr>
        <a:xfrm>
          <a:off x="15214111" y="128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89,147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71591</xdr:rowOff>
    </xdr:from>
    <xdr:to>
      <xdr:col>21</xdr:col>
      <xdr:colOff>212725</xdr:colOff>
      <xdr:row>77</xdr:row>
      <xdr:rowOff>1741</xdr:rowOff>
    </xdr:to>
    <xdr:sp macro="" textlink="">
      <xdr:nvSpPr>
        <xdr:cNvPr id="621" name="円/楕円 620"/>
        <xdr:cNvSpPr/>
      </xdr:nvSpPr>
      <xdr:spPr>
        <a:xfrm>
          <a:off x="14541500" y="131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164318</xdr:rowOff>
    </xdr:from>
    <xdr:ext cx="534377" cy="259045"/>
    <xdr:sp macro="" textlink="">
      <xdr:nvSpPr>
        <xdr:cNvPr id="622" name="テキスト ボックス 621"/>
        <xdr:cNvSpPr txBox="1"/>
      </xdr:nvSpPr>
      <xdr:spPr>
        <a:xfrm>
          <a:off x="14325111" y="131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78,786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111691</xdr:rowOff>
    </xdr:from>
    <xdr:to>
      <xdr:col>20</xdr:col>
      <xdr:colOff>9525</xdr:colOff>
      <xdr:row>77</xdr:row>
      <xdr:rowOff>41841</xdr:rowOff>
    </xdr:to>
    <xdr:sp macro="" textlink="">
      <xdr:nvSpPr>
        <xdr:cNvPr id="623" name="円/楕円 622"/>
        <xdr:cNvSpPr/>
      </xdr:nvSpPr>
      <xdr:spPr>
        <a:xfrm>
          <a:off x="13652500" y="131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32968</xdr:rowOff>
    </xdr:from>
    <xdr:ext cx="534377" cy="259045"/>
    <xdr:sp macro="" textlink="">
      <xdr:nvSpPr>
        <xdr:cNvPr id="624" name="テキスト ボックス 623"/>
        <xdr:cNvSpPr txBox="1"/>
      </xdr:nvSpPr>
      <xdr:spPr>
        <a:xfrm>
          <a:off x="13436111" y="132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70,015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140289</xdr:rowOff>
    </xdr:from>
    <xdr:to>
      <xdr:col>18</xdr:col>
      <xdr:colOff>492125</xdr:colOff>
      <xdr:row>77</xdr:row>
      <xdr:rowOff>70439</xdr:rowOff>
    </xdr:to>
    <xdr:sp macro="" textlink="">
      <xdr:nvSpPr>
        <xdr:cNvPr id="625" name="円/楕円 624"/>
        <xdr:cNvSpPr/>
      </xdr:nvSpPr>
      <xdr:spPr>
        <a:xfrm>
          <a:off x="12763500" y="1317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61566</xdr:rowOff>
    </xdr:from>
    <xdr:ext cx="534377" cy="259045"/>
    <xdr:sp macro="" textlink="">
      <xdr:nvSpPr>
        <xdr:cNvPr id="626" name="テキスト ボックス 625"/>
        <xdr:cNvSpPr txBox="1"/>
      </xdr:nvSpPr>
      <xdr:spPr>
        <a:xfrm>
          <a:off x="12547111" y="132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0" name="テキスト ボックス 63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2" name="テキスト ボックス 64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4" name="テキスト ボックス 64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6" name="テキスト ボックス 64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149938</xdr:rowOff>
    </xdr:from>
    <xdr:to>
      <xdr:col>23</xdr:col>
      <xdr:colOff>516889</xdr:colOff>
      <xdr:row>99</xdr:row>
      <xdr:rowOff>90117</xdr:rowOff>
    </xdr:to>
    <xdr:cxnSp macro="">
      <xdr:nvCxnSpPr>
        <xdr:cNvPr id="652" name="直線コネクタ 651"/>
        <xdr:cNvCxnSpPr/>
      </xdr:nvCxnSpPr>
      <xdr:spPr>
        <a:xfrm flipV="1">
          <a:off x="16317595" y="15580438"/>
          <a:ext cx="1269" cy="148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93944</xdr:rowOff>
    </xdr:from>
    <xdr:ext cx="469744" cy="259045"/>
    <xdr:sp macro="" textlink="">
      <xdr:nvSpPr>
        <xdr:cNvPr id="653" name="積立金最小値テキスト"/>
        <xdr:cNvSpPr txBox="1"/>
      </xdr:nvSpPr>
      <xdr:spPr>
        <a:xfrm>
          <a:off x="16370300" y="170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2,683</a:t>
          </a:r>
          <a:endParaRPr kumimoji="1" lang="ja-JP" altLang="en-US" sz="1000" b="1">
            <a:latin typeface="ＭＳ Ｐゴシック"/>
          </a:endParaRPr>
        </a:p>
      </xdr:txBody>
    </xdr:sp>
    <xdr:clientData/>
  </xdr:oneCellAnchor>
  <xdr:twoCellAnchor>
    <xdr:from>
      <xdr:col>23</xdr:col>
      <xdr:colOff>428625</xdr:colOff>
      <xdr:row>99</xdr:row>
      <xdr:rowOff>90117</xdr:rowOff>
    </xdr:from>
    <xdr:to>
      <xdr:col>23</xdr:col>
      <xdr:colOff>606425</xdr:colOff>
      <xdr:row>99</xdr:row>
      <xdr:rowOff>90117</xdr:rowOff>
    </xdr:to>
    <xdr:cxnSp macro="">
      <xdr:nvCxnSpPr>
        <xdr:cNvPr id="654" name="直線コネクタ 653"/>
        <xdr:cNvCxnSpPr/>
      </xdr:nvCxnSpPr>
      <xdr:spPr>
        <a:xfrm>
          <a:off x="16230600" y="1706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96615</xdr:rowOff>
    </xdr:from>
    <xdr:ext cx="599010" cy="259045"/>
    <xdr:sp macro="" textlink="">
      <xdr:nvSpPr>
        <xdr:cNvPr id="655" name="積立金最大値テキスト"/>
        <xdr:cNvSpPr txBox="1"/>
      </xdr:nvSpPr>
      <xdr:spPr>
        <a:xfrm>
          <a:off x="16370300" y="153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456,865</a:t>
          </a:r>
          <a:endParaRPr kumimoji="1" lang="ja-JP" altLang="en-US" sz="1000" b="1">
            <a:latin typeface="ＭＳ Ｐゴシック"/>
          </a:endParaRPr>
        </a:p>
      </xdr:txBody>
    </xdr:sp>
    <xdr:clientData/>
  </xdr:oneCellAnchor>
  <xdr:twoCellAnchor>
    <xdr:from>
      <xdr:col>23</xdr:col>
      <xdr:colOff>428625</xdr:colOff>
      <xdr:row>90</xdr:row>
      <xdr:rowOff>149938</xdr:rowOff>
    </xdr:from>
    <xdr:to>
      <xdr:col>23</xdr:col>
      <xdr:colOff>606425</xdr:colOff>
      <xdr:row>90</xdr:row>
      <xdr:rowOff>149938</xdr:rowOff>
    </xdr:to>
    <xdr:cxnSp macro="">
      <xdr:nvCxnSpPr>
        <xdr:cNvPr id="656" name="直線コネクタ 655"/>
        <xdr:cNvCxnSpPr/>
      </xdr:nvCxnSpPr>
      <xdr:spPr>
        <a:xfrm>
          <a:off x="16230600" y="1558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47313</xdr:rowOff>
    </xdr:from>
    <xdr:to>
      <xdr:col>23</xdr:col>
      <xdr:colOff>517525</xdr:colOff>
      <xdr:row>99</xdr:row>
      <xdr:rowOff>70169</xdr:rowOff>
    </xdr:to>
    <xdr:cxnSp macro="">
      <xdr:nvCxnSpPr>
        <xdr:cNvPr id="657" name="直線コネクタ 656"/>
        <xdr:cNvCxnSpPr/>
      </xdr:nvCxnSpPr>
      <xdr:spPr>
        <a:xfrm>
          <a:off x="15481300" y="17020863"/>
          <a:ext cx="838200" cy="2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128774</xdr:rowOff>
    </xdr:from>
    <xdr:ext cx="534377" cy="259045"/>
    <xdr:sp macro="" textlink="">
      <xdr:nvSpPr>
        <xdr:cNvPr id="658" name="積立金平均値テキスト"/>
        <xdr:cNvSpPr txBox="1"/>
      </xdr:nvSpPr>
      <xdr:spPr>
        <a:xfrm>
          <a:off x="16370300" y="167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34,795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105897</xdr:rowOff>
    </xdr:from>
    <xdr:to>
      <xdr:col>23</xdr:col>
      <xdr:colOff>568325</xdr:colOff>
      <xdr:row>99</xdr:row>
      <xdr:rowOff>36047</xdr:rowOff>
    </xdr:to>
    <xdr:sp macro="" textlink="">
      <xdr:nvSpPr>
        <xdr:cNvPr id="659" name="フローチャート : 判断 658"/>
        <xdr:cNvSpPr/>
      </xdr:nvSpPr>
      <xdr:spPr>
        <a:xfrm>
          <a:off x="16268700" y="169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56200</xdr:rowOff>
    </xdr:from>
    <xdr:to>
      <xdr:col>22</xdr:col>
      <xdr:colOff>365125</xdr:colOff>
      <xdr:row>99</xdr:row>
      <xdr:rowOff>47313</xdr:rowOff>
    </xdr:to>
    <xdr:cxnSp macro="">
      <xdr:nvCxnSpPr>
        <xdr:cNvPr id="660" name="直線コネクタ 659"/>
        <xdr:cNvCxnSpPr/>
      </xdr:nvCxnSpPr>
      <xdr:spPr>
        <a:xfrm>
          <a:off x="14592300" y="16858300"/>
          <a:ext cx="889000" cy="16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132762</xdr:rowOff>
    </xdr:from>
    <xdr:to>
      <xdr:col>22</xdr:col>
      <xdr:colOff>415925</xdr:colOff>
      <xdr:row>99</xdr:row>
      <xdr:rowOff>62912</xdr:rowOff>
    </xdr:to>
    <xdr:sp macro="" textlink="">
      <xdr:nvSpPr>
        <xdr:cNvPr id="661" name="フローチャート : 判断 660"/>
        <xdr:cNvSpPr/>
      </xdr:nvSpPr>
      <xdr:spPr>
        <a:xfrm>
          <a:off x="15430500" y="169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79439</xdr:rowOff>
    </xdr:from>
    <xdr:ext cx="534377" cy="259045"/>
    <xdr:sp macro="" textlink="">
      <xdr:nvSpPr>
        <xdr:cNvPr id="662" name="テキスト ボックス 661"/>
        <xdr:cNvSpPr txBox="1"/>
      </xdr:nvSpPr>
      <xdr:spPr>
        <a:xfrm>
          <a:off x="15214111" y="167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56200</xdr:rowOff>
    </xdr:from>
    <xdr:to>
      <xdr:col>21</xdr:col>
      <xdr:colOff>161925</xdr:colOff>
      <xdr:row>98</xdr:row>
      <xdr:rowOff>164004</xdr:rowOff>
    </xdr:to>
    <xdr:cxnSp macro="">
      <xdr:nvCxnSpPr>
        <xdr:cNvPr id="663" name="直線コネクタ 662"/>
        <xdr:cNvCxnSpPr/>
      </xdr:nvCxnSpPr>
      <xdr:spPr>
        <a:xfrm flipV="1">
          <a:off x="13703300" y="16858300"/>
          <a:ext cx="889000" cy="10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130387</xdr:rowOff>
    </xdr:from>
    <xdr:to>
      <xdr:col>21</xdr:col>
      <xdr:colOff>212725</xdr:colOff>
      <xdr:row>99</xdr:row>
      <xdr:rowOff>60537</xdr:rowOff>
    </xdr:to>
    <xdr:sp macro="" textlink="">
      <xdr:nvSpPr>
        <xdr:cNvPr id="664" name="フローチャート : 判断 663"/>
        <xdr:cNvSpPr/>
      </xdr:nvSpPr>
      <xdr:spPr>
        <a:xfrm>
          <a:off x="14541500" y="169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51664</xdr:rowOff>
    </xdr:from>
    <xdr:ext cx="534377" cy="259045"/>
    <xdr:sp macro="" textlink="">
      <xdr:nvSpPr>
        <xdr:cNvPr id="665" name="テキスト ボックス 664"/>
        <xdr:cNvSpPr txBox="1"/>
      </xdr:nvSpPr>
      <xdr:spPr>
        <a:xfrm>
          <a:off x="14325111" y="170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82753</xdr:rowOff>
    </xdr:from>
    <xdr:to>
      <xdr:col>19</xdr:col>
      <xdr:colOff>644525</xdr:colOff>
      <xdr:row>98</xdr:row>
      <xdr:rowOff>164004</xdr:rowOff>
    </xdr:to>
    <xdr:cxnSp macro="">
      <xdr:nvCxnSpPr>
        <xdr:cNvPr id="666" name="直線コネクタ 665"/>
        <xdr:cNvCxnSpPr/>
      </xdr:nvCxnSpPr>
      <xdr:spPr>
        <a:xfrm>
          <a:off x="12814300" y="16884853"/>
          <a:ext cx="8890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110934</xdr:rowOff>
    </xdr:from>
    <xdr:to>
      <xdr:col>20</xdr:col>
      <xdr:colOff>9525</xdr:colOff>
      <xdr:row>99</xdr:row>
      <xdr:rowOff>41084</xdr:rowOff>
    </xdr:to>
    <xdr:sp macro="" textlink="">
      <xdr:nvSpPr>
        <xdr:cNvPr id="667" name="フローチャート : 判断 666"/>
        <xdr:cNvSpPr/>
      </xdr:nvSpPr>
      <xdr:spPr>
        <a:xfrm>
          <a:off x="13652500" y="169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57611</xdr:rowOff>
    </xdr:from>
    <xdr:ext cx="534377" cy="259045"/>
    <xdr:sp macro="" textlink="">
      <xdr:nvSpPr>
        <xdr:cNvPr id="668" name="テキスト ボックス 667"/>
        <xdr:cNvSpPr txBox="1"/>
      </xdr:nvSpPr>
      <xdr:spPr>
        <a:xfrm>
          <a:off x="13436111" y="166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117492</xdr:rowOff>
    </xdr:from>
    <xdr:to>
      <xdr:col>18</xdr:col>
      <xdr:colOff>492125</xdr:colOff>
      <xdr:row>99</xdr:row>
      <xdr:rowOff>47642</xdr:rowOff>
    </xdr:to>
    <xdr:sp macro="" textlink="">
      <xdr:nvSpPr>
        <xdr:cNvPr id="669" name="フローチャート : 判断 668"/>
        <xdr:cNvSpPr/>
      </xdr:nvSpPr>
      <xdr:spPr>
        <a:xfrm>
          <a:off x="12763500" y="1691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38769</xdr:rowOff>
    </xdr:from>
    <xdr:ext cx="534377" cy="259045"/>
    <xdr:sp macro="" textlink="">
      <xdr:nvSpPr>
        <xdr:cNvPr id="670" name="テキスト ボックス 669"/>
        <xdr:cNvSpPr txBox="1"/>
      </xdr:nvSpPr>
      <xdr:spPr>
        <a:xfrm>
          <a:off x="12547111" y="170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19369</xdr:rowOff>
    </xdr:from>
    <xdr:to>
      <xdr:col>23</xdr:col>
      <xdr:colOff>568325</xdr:colOff>
      <xdr:row>99</xdr:row>
      <xdr:rowOff>120969</xdr:rowOff>
    </xdr:to>
    <xdr:sp macro="" textlink="">
      <xdr:nvSpPr>
        <xdr:cNvPr id="676" name="円/楕円 675"/>
        <xdr:cNvSpPr/>
      </xdr:nvSpPr>
      <xdr:spPr>
        <a:xfrm>
          <a:off x="16268700" y="169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105746</xdr:rowOff>
    </xdr:from>
    <xdr:ext cx="469744" cy="259045"/>
    <xdr:sp macro="" textlink="">
      <xdr:nvSpPr>
        <xdr:cNvPr id="677" name="積立金該当値テキスト"/>
        <xdr:cNvSpPr txBox="1"/>
      </xdr:nvSpPr>
      <xdr:spPr>
        <a:xfrm>
          <a:off x="16370300" y="1690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167963</xdr:rowOff>
    </xdr:from>
    <xdr:to>
      <xdr:col>22</xdr:col>
      <xdr:colOff>415925</xdr:colOff>
      <xdr:row>99</xdr:row>
      <xdr:rowOff>98113</xdr:rowOff>
    </xdr:to>
    <xdr:sp macro="" textlink="">
      <xdr:nvSpPr>
        <xdr:cNvPr id="678" name="円/楕円 677"/>
        <xdr:cNvSpPr/>
      </xdr:nvSpPr>
      <xdr:spPr>
        <a:xfrm>
          <a:off x="15430500" y="169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89240</xdr:rowOff>
    </xdr:from>
    <xdr:ext cx="534377" cy="259045"/>
    <xdr:sp macro="" textlink="">
      <xdr:nvSpPr>
        <xdr:cNvPr id="679" name="テキスト ボックス 678"/>
        <xdr:cNvSpPr txBox="1"/>
      </xdr:nvSpPr>
      <xdr:spPr>
        <a:xfrm>
          <a:off x="15214111" y="1706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5400</xdr:rowOff>
    </xdr:from>
    <xdr:to>
      <xdr:col>21</xdr:col>
      <xdr:colOff>212725</xdr:colOff>
      <xdr:row>98</xdr:row>
      <xdr:rowOff>107000</xdr:rowOff>
    </xdr:to>
    <xdr:sp macro="" textlink="">
      <xdr:nvSpPr>
        <xdr:cNvPr id="680" name="円/楕円 679"/>
        <xdr:cNvSpPr/>
      </xdr:nvSpPr>
      <xdr:spPr>
        <a:xfrm>
          <a:off x="14541500" y="168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123527</xdr:rowOff>
    </xdr:from>
    <xdr:ext cx="534377" cy="259045"/>
    <xdr:sp macro="" textlink="">
      <xdr:nvSpPr>
        <xdr:cNvPr id="681" name="テキスト ボックス 680"/>
        <xdr:cNvSpPr txBox="1"/>
      </xdr:nvSpPr>
      <xdr:spPr>
        <a:xfrm>
          <a:off x="14325111" y="1658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113204</xdr:rowOff>
    </xdr:from>
    <xdr:to>
      <xdr:col>20</xdr:col>
      <xdr:colOff>9525</xdr:colOff>
      <xdr:row>99</xdr:row>
      <xdr:rowOff>43354</xdr:rowOff>
    </xdr:to>
    <xdr:sp macro="" textlink="">
      <xdr:nvSpPr>
        <xdr:cNvPr id="682" name="円/楕円 681"/>
        <xdr:cNvSpPr/>
      </xdr:nvSpPr>
      <xdr:spPr>
        <a:xfrm>
          <a:off x="13652500" y="169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34481</xdr:rowOff>
    </xdr:from>
    <xdr:ext cx="534377" cy="259045"/>
    <xdr:sp macro="" textlink="">
      <xdr:nvSpPr>
        <xdr:cNvPr id="683" name="テキスト ボックス 682"/>
        <xdr:cNvSpPr txBox="1"/>
      </xdr:nvSpPr>
      <xdr:spPr>
        <a:xfrm>
          <a:off x="13436111" y="170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31953</xdr:rowOff>
    </xdr:from>
    <xdr:to>
      <xdr:col>18</xdr:col>
      <xdr:colOff>492125</xdr:colOff>
      <xdr:row>98</xdr:row>
      <xdr:rowOff>133553</xdr:rowOff>
    </xdr:to>
    <xdr:sp macro="" textlink="">
      <xdr:nvSpPr>
        <xdr:cNvPr id="684" name="円/楕円 683"/>
        <xdr:cNvSpPr/>
      </xdr:nvSpPr>
      <xdr:spPr>
        <a:xfrm>
          <a:off x="12763500" y="168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150080</xdr:rowOff>
    </xdr:from>
    <xdr:ext cx="534377" cy="259045"/>
    <xdr:sp macro="" textlink="">
      <xdr:nvSpPr>
        <xdr:cNvPr id="685" name="テキスト ボックス 684"/>
        <xdr:cNvSpPr txBox="1"/>
      </xdr:nvSpPr>
      <xdr:spPr>
        <a:xfrm>
          <a:off x="12547111" y="166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69596</xdr:rowOff>
    </xdr:from>
    <xdr:to>
      <xdr:col>32</xdr:col>
      <xdr:colOff>186689</xdr:colOff>
      <xdr:row>39</xdr:row>
      <xdr:rowOff>44450</xdr:rowOff>
    </xdr:to>
    <xdr:cxnSp macro="">
      <xdr:nvCxnSpPr>
        <xdr:cNvPr id="709" name="直線コネクタ 708"/>
        <xdr:cNvCxnSpPr/>
      </xdr:nvCxnSpPr>
      <xdr:spPr>
        <a:xfrm flipV="1">
          <a:off x="22159595" y="5384546"/>
          <a:ext cx="1269"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16273</xdr:rowOff>
    </xdr:from>
    <xdr:ext cx="534377" cy="259045"/>
    <xdr:sp macro="" textlink="">
      <xdr:nvSpPr>
        <xdr:cNvPr id="712" name="投資及び出資金最大値テキスト"/>
        <xdr:cNvSpPr txBox="1"/>
      </xdr:nvSpPr>
      <xdr:spPr>
        <a:xfrm>
          <a:off x="22212300" y="51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10,602</a:t>
          </a:r>
          <a:endParaRPr kumimoji="1" lang="ja-JP" altLang="en-US" sz="1000" b="1">
            <a:latin typeface="ＭＳ Ｐゴシック"/>
          </a:endParaRPr>
        </a:p>
      </xdr:txBody>
    </xdr:sp>
    <xdr:clientData/>
  </xdr:oneCellAnchor>
  <xdr:twoCellAnchor>
    <xdr:from>
      <xdr:col>32</xdr:col>
      <xdr:colOff>98425</xdr:colOff>
      <xdr:row>31</xdr:row>
      <xdr:rowOff>69596</xdr:rowOff>
    </xdr:from>
    <xdr:to>
      <xdr:col>32</xdr:col>
      <xdr:colOff>276225</xdr:colOff>
      <xdr:row>31</xdr:row>
      <xdr:rowOff>69596</xdr:rowOff>
    </xdr:to>
    <xdr:cxnSp macro="">
      <xdr:nvCxnSpPr>
        <xdr:cNvPr id="713" name="直線コネクタ 712"/>
        <xdr:cNvCxnSpPr/>
      </xdr:nvCxnSpPr>
      <xdr:spPr>
        <a:xfrm>
          <a:off x="22072600" y="538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83185</xdr:rowOff>
    </xdr:from>
    <xdr:to>
      <xdr:col>32</xdr:col>
      <xdr:colOff>187325</xdr:colOff>
      <xdr:row>37</xdr:row>
      <xdr:rowOff>12065</xdr:rowOff>
    </xdr:to>
    <xdr:cxnSp macro="">
      <xdr:nvCxnSpPr>
        <xdr:cNvPr id="714" name="直線コネクタ 713"/>
        <xdr:cNvCxnSpPr/>
      </xdr:nvCxnSpPr>
      <xdr:spPr>
        <a:xfrm>
          <a:off x="21323300" y="6255385"/>
          <a:ext cx="8382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7256</xdr:rowOff>
    </xdr:from>
    <xdr:ext cx="469744" cy="259045"/>
    <xdr:sp macro="" textlink="">
      <xdr:nvSpPr>
        <xdr:cNvPr id="715" name="投資及び出資金平均値テキスト"/>
        <xdr:cNvSpPr txBox="1"/>
      </xdr:nvSpPr>
      <xdr:spPr>
        <a:xfrm>
          <a:off x="22212300" y="6522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28829</xdr:rowOff>
    </xdr:from>
    <xdr:to>
      <xdr:col>32</xdr:col>
      <xdr:colOff>238125</xdr:colOff>
      <xdr:row>38</xdr:row>
      <xdr:rowOff>130429</xdr:rowOff>
    </xdr:to>
    <xdr:sp macro="" textlink="">
      <xdr:nvSpPr>
        <xdr:cNvPr id="716" name="フローチャート : 判断 715"/>
        <xdr:cNvSpPr/>
      </xdr:nvSpPr>
      <xdr:spPr>
        <a:xfrm>
          <a:off x="22110700" y="65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45212</xdr:rowOff>
    </xdr:from>
    <xdr:to>
      <xdr:col>31</xdr:col>
      <xdr:colOff>34925</xdr:colOff>
      <xdr:row>36</xdr:row>
      <xdr:rowOff>83185</xdr:rowOff>
    </xdr:to>
    <xdr:cxnSp macro="">
      <xdr:nvCxnSpPr>
        <xdr:cNvPr id="717" name="直線コネクタ 716"/>
        <xdr:cNvCxnSpPr/>
      </xdr:nvCxnSpPr>
      <xdr:spPr>
        <a:xfrm>
          <a:off x="20434300" y="6045962"/>
          <a:ext cx="889000" cy="2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44958</xdr:rowOff>
    </xdr:from>
    <xdr:to>
      <xdr:col>31</xdr:col>
      <xdr:colOff>85725</xdr:colOff>
      <xdr:row>38</xdr:row>
      <xdr:rowOff>146558</xdr:rowOff>
    </xdr:to>
    <xdr:sp macro="" textlink="">
      <xdr:nvSpPr>
        <xdr:cNvPr id="718" name="フローチャート : 判断 717"/>
        <xdr:cNvSpPr/>
      </xdr:nvSpPr>
      <xdr:spPr>
        <a:xfrm>
          <a:off x="21272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137685</xdr:rowOff>
    </xdr:from>
    <xdr:ext cx="378565" cy="259045"/>
    <xdr:sp macro="" textlink="">
      <xdr:nvSpPr>
        <xdr:cNvPr id="719" name="テキスト ボックス 718"/>
        <xdr:cNvSpPr txBox="1"/>
      </xdr:nvSpPr>
      <xdr:spPr>
        <a:xfrm>
          <a:off x="21134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45212</xdr:rowOff>
    </xdr:from>
    <xdr:to>
      <xdr:col>29</xdr:col>
      <xdr:colOff>517525</xdr:colOff>
      <xdr:row>36</xdr:row>
      <xdr:rowOff>43561</xdr:rowOff>
    </xdr:to>
    <xdr:cxnSp macro="">
      <xdr:nvCxnSpPr>
        <xdr:cNvPr id="720" name="直線コネクタ 719"/>
        <xdr:cNvCxnSpPr/>
      </xdr:nvCxnSpPr>
      <xdr:spPr>
        <a:xfrm flipV="1">
          <a:off x="19545300" y="6045962"/>
          <a:ext cx="889000" cy="1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27051</xdr:rowOff>
    </xdr:from>
    <xdr:to>
      <xdr:col>29</xdr:col>
      <xdr:colOff>568325</xdr:colOff>
      <xdr:row>38</xdr:row>
      <xdr:rowOff>128651</xdr:rowOff>
    </xdr:to>
    <xdr:sp macro="" textlink="">
      <xdr:nvSpPr>
        <xdr:cNvPr id="721" name="フローチャート : 判断 720"/>
        <xdr:cNvSpPr/>
      </xdr:nvSpPr>
      <xdr:spPr>
        <a:xfrm>
          <a:off x="203835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119778</xdr:rowOff>
    </xdr:from>
    <xdr:ext cx="469744" cy="259045"/>
    <xdr:sp macro="" textlink="">
      <xdr:nvSpPr>
        <xdr:cNvPr id="722" name="テキスト ボックス 721"/>
        <xdr:cNvSpPr txBox="1"/>
      </xdr:nvSpPr>
      <xdr:spPr>
        <a:xfrm>
          <a:off x="20199427" y="663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43561</xdr:rowOff>
    </xdr:from>
    <xdr:to>
      <xdr:col>28</xdr:col>
      <xdr:colOff>314325</xdr:colOff>
      <xdr:row>36</xdr:row>
      <xdr:rowOff>65405</xdr:rowOff>
    </xdr:to>
    <xdr:cxnSp macro="">
      <xdr:nvCxnSpPr>
        <xdr:cNvPr id="723" name="直線コネクタ 722"/>
        <xdr:cNvCxnSpPr/>
      </xdr:nvCxnSpPr>
      <xdr:spPr>
        <a:xfrm flipV="1">
          <a:off x="18656300" y="6215761"/>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29337</xdr:rowOff>
    </xdr:from>
    <xdr:to>
      <xdr:col>28</xdr:col>
      <xdr:colOff>365125</xdr:colOff>
      <xdr:row>37</xdr:row>
      <xdr:rowOff>130937</xdr:rowOff>
    </xdr:to>
    <xdr:sp macro="" textlink="">
      <xdr:nvSpPr>
        <xdr:cNvPr id="724" name="フローチャート : 判断 723"/>
        <xdr:cNvSpPr/>
      </xdr:nvSpPr>
      <xdr:spPr>
        <a:xfrm>
          <a:off x="19494500" y="6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122064</xdr:rowOff>
    </xdr:from>
    <xdr:ext cx="469744" cy="259045"/>
    <xdr:sp macro="" textlink="">
      <xdr:nvSpPr>
        <xdr:cNvPr id="725" name="テキスト ボックス 724"/>
        <xdr:cNvSpPr txBox="1"/>
      </xdr:nvSpPr>
      <xdr:spPr>
        <a:xfrm>
          <a:off x="19310427" y="646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144526</xdr:rowOff>
    </xdr:from>
    <xdr:to>
      <xdr:col>27</xdr:col>
      <xdr:colOff>161925</xdr:colOff>
      <xdr:row>38</xdr:row>
      <xdr:rowOff>74676</xdr:rowOff>
    </xdr:to>
    <xdr:sp macro="" textlink="">
      <xdr:nvSpPr>
        <xdr:cNvPr id="726" name="フローチャート : 判断 725"/>
        <xdr:cNvSpPr/>
      </xdr:nvSpPr>
      <xdr:spPr>
        <a:xfrm>
          <a:off x="18605500" y="64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65803</xdr:rowOff>
    </xdr:from>
    <xdr:ext cx="469744" cy="259045"/>
    <xdr:sp macro="" textlink="">
      <xdr:nvSpPr>
        <xdr:cNvPr id="727" name="テキスト ボックス 726"/>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132715</xdr:rowOff>
    </xdr:from>
    <xdr:to>
      <xdr:col>32</xdr:col>
      <xdr:colOff>238125</xdr:colOff>
      <xdr:row>37</xdr:row>
      <xdr:rowOff>62865</xdr:rowOff>
    </xdr:to>
    <xdr:sp macro="" textlink="">
      <xdr:nvSpPr>
        <xdr:cNvPr id="733" name="円/楕円 732"/>
        <xdr:cNvSpPr/>
      </xdr:nvSpPr>
      <xdr:spPr>
        <a:xfrm>
          <a:off x="221107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155592</xdr:rowOff>
    </xdr:from>
    <xdr:ext cx="469744" cy="259045"/>
    <xdr:sp macro="" textlink="">
      <xdr:nvSpPr>
        <xdr:cNvPr id="734" name="投資及び出資金該当値テキスト"/>
        <xdr:cNvSpPr txBox="1"/>
      </xdr:nvSpPr>
      <xdr:spPr>
        <a:xfrm>
          <a:off x="22212300" y="61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2,955</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32385</xdr:rowOff>
    </xdr:from>
    <xdr:to>
      <xdr:col>31</xdr:col>
      <xdr:colOff>85725</xdr:colOff>
      <xdr:row>36</xdr:row>
      <xdr:rowOff>133985</xdr:rowOff>
    </xdr:to>
    <xdr:sp macro="" textlink="">
      <xdr:nvSpPr>
        <xdr:cNvPr id="735" name="円/楕円 734"/>
        <xdr:cNvSpPr/>
      </xdr:nvSpPr>
      <xdr:spPr>
        <a:xfrm>
          <a:off x="21272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150512</xdr:rowOff>
    </xdr:from>
    <xdr:ext cx="469744" cy="259045"/>
    <xdr:sp macro="" textlink="">
      <xdr:nvSpPr>
        <xdr:cNvPr id="736" name="テキスト ボックス 735"/>
        <xdr:cNvSpPr txBox="1"/>
      </xdr:nvSpPr>
      <xdr:spPr>
        <a:xfrm>
          <a:off x="21088427" y="597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165862</xdr:rowOff>
    </xdr:from>
    <xdr:to>
      <xdr:col>29</xdr:col>
      <xdr:colOff>568325</xdr:colOff>
      <xdr:row>35</xdr:row>
      <xdr:rowOff>96012</xdr:rowOff>
    </xdr:to>
    <xdr:sp macro="" textlink="">
      <xdr:nvSpPr>
        <xdr:cNvPr id="737" name="円/楕円 736"/>
        <xdr:cNvSpPr/>
      </xdr:nvSpPr>
      <xdr:spPr>
        <a:xfrm>
          <a:off x="20383500" y="5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112539</xdr:rowOff>
    </xdr:from>
    <xdr:ext cx="469744" cy="259045"/>
    <xdr:sp macro="" textlink="">
      <xdr:nvSpPr>
        <xdr:cNvPr id="738" name="テキスト ボックス 737"/>
        <xdr:cNvSpPr txBox="1"/>
      </xdr:nvSpPr>
      <xdr:spPr>
        <a:xfrm>
          <a:off x="20199427" y="577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164211</xdr:rowOff>
    </xdr:from>
    <xdr:to>
      <xdr:col>28</xdr:col>
      <xdr:colOff>365125</xdr:colOff>
      <xdr:row>36</xdr:row>
      <xdr:rowOff>94361</xdr:rowOff>
    </xdr:to>
    <xdr:sp macro="" textlink="">
      <xdr:nvSpPr>
        <xdr:cNvPr id="739" name="円/楕円 738"/>
        <xdr:cNvSpPr/>
      </xdr:nvSpPr>
      <xdr:spPr>
        <a:xfrm>
          <a:off x="19494500" y="61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110888</xdr:rowOff>
    </xdr:from>
    <xdr:ext cx="469744" cy="259045"/>
    <xdr:sp macro="" textlink="">
      <xdr:nvSpPr>
        <xdr:cNvPr id="740" name="テキスト ボックス 739"/>
        <xdr:cNvSpPr txBox="1"/>
      </xdr:nvSpPr>
      <xdr:spPr>
        <a:xfrm>
          <a:off x="19310427" y="594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14605</xdr:rowOff>
    </xdr:from>
    <xdr:to>
      <xdr:col>27</xdr:col>
      <xdr:colOff>161925</xdr:colOff>
      <xdr:row>36</xdr:row>
      <xdr:rowOff>116205</xdr:rowOff>
    </xdr:to>
    <xdr:sp macro="" textlink="">
      <xdr:nvSpPr>
        <xdr:cNvPr id="741" name="円/楕円 740"/>
        <xdr:cNvSpPr/>
      </xdr:nvSpPr>
      <xdr:spPr>
        <a:xfrm>
          <a:off x="18605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132732</xdr:rowOff>
    </xdr:from>
    <xdr:ext cx="469744" cy="259045"/>
    <xdr:sp macro="" textlink="">
      <xdr:nvSpPr>
        <xdr:cNvPr id="742" name="テキスト ボックス 741"/>
        <xdr:cNvSpPr txBox="1"/>
      </xdr:nvSpPr>
      <xdr:spPr>
        <a:xfrm>
          <a:off x="184214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132979</xdr:rowOff>
    </xdr:from>
    <xdr:to>
      <xdr:col>32</xdr:col>
      <xdr:colOff>186689</xdr:colOff>
      <xdr:row>58</xdr:row>
      <xdr:rowOff>139700</xdr:rowOff>
    </xdr:to>
    <xdr:cxnSp macro="">
      <xdr:nvCxnSpPr>
        <xdr:cNvPr id="764" name="直線コネクタ 763"/>
        <xdr:cNvCxnSpPr/>
      </xdr:nvCxnSpPr>
      <xdr:spPr>
        <a:xfrm flipV="1">
          <a:off x="22159595" y="8705479"/>
          <a:ext cx="1269" cy="137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79656</xdr:rowOff>
    </xdr:from>
    <xdr:ext cx="534377" cy="259045"/>
    <xdr:sp macro="" textlink="">
      <xdr:nvSpPr>
        <xdr:cNvPr id="767" name="貸付金最大値テキスト"/>
        <xdr:cNvSpPr txBox="1"/>
      </xdr:nvSpPr>
      <xdr:spPr>
        <a:xfrm>
          <a:off x="22212300" y="848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60,294</a:t>
          </a:r>
          <a:endParaRPr kumimoji="1" lang="ja-JP" altLang="en-US" sz="1000" b="1">
            <a:latin typeface="ＭＳ Ｐゴシック"/>
          </a:endParaRPr>
        </a:p>
      </xdr:txBody>
    </xdr:sp>
    <xdr:clientData/>
  </xdr:oneCellAnchor>
  <xdr:twoCellAnchor>
    <xdr:from>
      <xdr:col>32</xdr:col>
      <xdr:colOff>98425</xdr:colOff>
      <xdr:row>50</xdr:row>
      <xdr:rowOff>132979</xdr:rowOff>
    </xdr:from>
    <xdr:to>
      <xdr:col>32</xdr:col>
      <xdr:colOff>276225</xdr:colOff>
      <xdr:row>50</xdr:row>
      <xdr:rowOff>132979</xdr:rowOff>
    </xdr:to>
    <xdr:cxnSp macro="">
      <xdr:nvCxnSpPr>
        <xdr:cNvPr id="768" name="直線コネクタ 767"/>
        <xdr:cNvCxnSpPr/>
      </xdr:nvCxnSpPr>
      <xdr:spPr>
        <a:xfrm>
          <a:off x="22072600" y="87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133688</xdr:rowOff>
    </xdr:from>
    <xdr:to>
      <xdr:col>32</xdr:col>
      <xdr:colOff>187325</xdr:colOff>
      <xdr:row>58</xdr:row>
      <xdr:rowOff>136706</xdr:rowOff>
    </xdr:to>
    <xdr:cxnSp macro="">
      <xdr:nvCxnSpPr>
        <xdr:cNvPr id="769" name="直線コネクタ 768"/>
        <xdr:cNvCxnSpPr/>
      </xdr:nvCxnSpPr>
      <xdr:spPr>
        <a:xfrm>
          <a:off x="21323300" y="10077788"/>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165315</xdr:rowOff>
    </xdr:from>
    <xdr:ext cx="469744" cy="259045"/>
    <xdr:sp macro="" textlink="">
      <xdr:nvSpPr>
        <xdr:cNvPr id="770" name="貸付金平均値テキスト"/>
        <xdr:cNvSpPr txBox="1"/>
      </xdr:nvSpPr>
      <xdr:spPr>
        <a:xfrm>
          <a:off x="22212300" y="9766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142438</xdr:rowOff>
    </xdr:from>
    <xdr:to>
      <xdr:col>32</xdr:col>
      <xdr:colOff>238125</xdr:colOff>
      <xdr:row>58</xdr:row>
      <xdr:rowOff>72588</xdr:rowOff>
    </xdr:to>
    <xdr:sp macro="" textlink="">
      <xdr:nvSpPr>
        <xdr:cNvPr id="771" name="フローチャート : 判断 770"/>
        <xdr:cNvSpPr/>
      </xdr:nvSpPr>
      <xdr:spPr>
        <a:xfrm>
          <a:off x="221107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131882</xdr:rowOff>
    </xdr:from>
    <xdr:to>
      <xdr:col>31</xdr:col>
      <xdr:colOff>34925</xdr:colOff>
      <xdr:row>58</xdr:row>
      <xdr:rowOff>133688</xdr:rowOff>
    </xdr:to>
    <xdr:cxnSp macro="">
      <xdr:nvCxnSpPr>
        <xdr:cNvPr id="772" name="直線コネクタ 771"/>
        <xdr:cNvCxnSpPr/>
      </xdr:nvCxnSpPr>
      <xdr:spPr>
        <a:xfrm>
          <a:off x="20434300" y="10075982"/>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139421</xdr:rowOff>
    </xdr:from>
    <xdr:to>
      <xdr:col>31</xdr:col>
      <xdr:colOff>85725</xdr:colOff>
      <xdr:row>58</xdr:row>
      <xdr:rowOff>69571</xdr:rowOff>
    </xdr:to>
    <xdr:sp macro="" textlink="">
      <xdr:nvSpPr>
        <xdr:cNvPr id="773" name="フローチャート : 判断 772"/>
        <xdr:cNvSpPr/>
      </xdr:nvSpPr>
      <xdr:spPr>
        <a:xfrm>
          <a:off x="21272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86098</xdr:rowOff>
    </xdr:from>
    <xdr:ext cx="469744" cy="259045"/>
    <xdr:sp macro="" textlink="">
      <xdr:nvSpPr>
        <xdr:cNvPr id="774" name="テキスト ボックス 773"/>
        <xdr:cNvSpPr txBox="1"/>
      </xdr:nvSpPr>
      <xdr:spPr>
        <a:xfrm>
          <a:off x="21088427"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130282</xdr:rowOff>
    </xdr:from>
    <xdr:to>
      <xdr:col>29</xdr:col>
      <xdr:colOff>517525</xdr:colOff>
      <xdr:row>58</xdr:row>
      <xdr:rowOff>131882</xdr:rowOff>
    </xdr:to>
    <xdr:cxnSp macro="">
      <xdr:nvCxnSpPr>
        <xdr:cNvPr id="775" name="直線コネクタ 774"/>
        <xdr:cNvCxnSpPr/>
      </xdr:nvCxnSpPr>
      <xdr:spPr>
        <a:xfrm>
          <a:off x="19545300" y="1007438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143878</xdr:rowOff>
    </xdr:from>
    <xdr:to>
      <xdr:col>29</xdr:col>
      <xdr:colOff>568325</xdr:colOff>
      <xdr:row>58</xdr:row>
      <xdr:rowOff>74028</xdr:rowOff>
    </xdr:to>
    <xdr:sp macro="" textlink="">
      <xdr:nvSpPr>
        <xdr:cNvPr id="776" name="フローチャート : 判断 775"/>
        <xdr:cNvSpPr/>
      </xdr:nvSpPr>
      <xdr:spPr>
        <a:xfrm>
          <a:off x="20383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90555</xdr:rowOff>
    </xdr:from>
    <xdr:ext cx="469744" cy="259045"/>
    <xdr:sp macro="" textlink="">
      <xdr:nvSpPr>
        <xdr:cNvPr id="777" name="テキスト ボックス 776"/>
        <xdr:cNvSpPr txBox="1"/>
      </xdr:nvSpPr>
      <xdr:spPr>
        <a:xfrm>
          <a:off x="20199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128933</xdr:rowOff>
    </xdr:from>
    <xdr:to>
      <xdr:col>28</xdr:col>
      <xdr:colOff>314325</xdr:colOff>
      <xdr:row>58</xdr:row>
      <xdr:rowOff>130282</xdr:rowOff>
    </xdr:to>
    <xdr:cxnSp macro="">
      <xdr:nvCxnSpPr>
        <xdr:cNvPr id="778" name="直線コネクタ 777"/>
        <xdr:cNvCxnSpPr/>
      </xdr:nvCxnSpPr>
      <xdr:spPr>
        <a:xfrm>
          <a:off x="18656300" y="10073033"/>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137249</xdr:rowOff>
    </xdr:from>
    <xdr:to>
      <xdr:col>28</xdr:col>
      <xdr:colOff>365125</xdr:colOff>
      <xdr:row>58</xdr:row>
      <xdr:rowOff>67399</xdr:rowOff>
    </xdr:to>
    <xdr:sp macro="" textlink="">
      <xdr:nvSpPr>
        <xdr:cNvPr id="779" name="フローチャート : 判断 778"/>
        <xdr:cNvSpPr/>
      </xdr:nvSpPr>
      <xdr:spPr>
        <a:xfrm>
          <a:off x="19494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83926</xdr:rowOff>
    </xdr:from>
    <xdr:ext cx="469744" cy="259045"/>
    <xdr:sp macro="" textlink="">
      <xdr:nvSpPr>
        <xdr:cNvPr id="780" name="テキスト ボックス 779"/>
        <xdr:cNvSpPr txBox="1"/>
      </xdr:nvSpPr>
      <xdr:spPr>
        <a:xfrm>
          <a:off x="19310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132814</xdr:rowOff>
    </xdr:from>
    <xdr:to>
      <xdr:col>27</xdr:col>
      <xdr:colOff>161925</xdr:colOff>
      <xdr:row>58</xdr:row>
      <xdr:rowOff>62964</xdr:rowOff>
    </xdr:to>
    <xdr:sp macro="" textlink="">
      <xdr:nvSpPr>
        <xdr:cNvPr id="781" name="フローチャート : 判断 780"/>
        <xdr:cNvSpPr/>
      </xdr:nvSpPr>
      <xdr:spPr>
        <a:xfrm>
          <a:off x="18605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79491</xdr:rowOff>
    </xdr:from>
    <xdr:ext cx="469744" cy="259045"/>
    <xdr:sp macro="" textlink="">
      <xdr:nvSpPr>
        <xdr:cNvPr id="782" name="テキスト ボックス 781"/>
        <xdr:cNvSpPr txBox="1"/>
      </xdr:nvSpPr>
      <xdr:spPr>
        <a:xfrm>
          <a:off x="18421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85906</xdr:rowOff>
    </xdr:from>
    <xdr:to>
      <xdr:col>32</xdr:col>
      <xdr:colOff>238125</xdr:colOff>
      <xdr:row>59</xdr:row>
      <xdr:rowOff>16056</xdr:rowOff>
    </xdr:to>
    <xdr:sp macro="" textlink="">
      <xdr:nvSpPr>
        <xdr:cNvPr id="788" name="円/楕円 787"/>
        <xdr:cNvSpPr/>
      </xdr:nvSpPr>
      <xdr:spPr>
        <a:xfrm>
          <a:off x="22110700" y="1003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833</xdr:rowOff>
    </xdr:from>
    <xdr:ext cx="378565" cy="259045"/>
    <xdr:sp macro="" textlink="">
      <xdr:nvSpPr>
        <xdr:cNvPr id="789" name="貸付金該当値テキスト"/>
        <xdr:cNvSpPr txBox="1"/>
      </xdr:nvSpPr>
      <xdr:spPr>
        <a:xfrm>
          <a:off x="22212300" y="9944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82888</xdr:rowOff>
    </xdr:from>
    <xdr:to>
      <xdr:col>31</xdr:col>
      <xdr:colOff>85725</xdr:colOff>
      <xdr:row>59</xdr:row>
      <xdr:rowOff>13038</xdr:rowOff>
    </xdr:to>
    <xdr:sp macro="" textlink="">
      <xdr:nvSpPr>
        <xdr:cNvPr id="790" name="円/楕円 789"/>
        <xdr:cNvSpPr/>
      </xdr:nvSpPr>
      <xdr:spPr>
        <a:xfrm>
          <a:off x="21272500" y="100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4165</xdr:rowOff>
    </xdr:from>
    <xdr:ext cx="378565" cy="259045"/>
    <xdr:sp macro="" textlink="">
      <xdr:nvSpPr>
        <xdr:cNvPr id="791" name="テキスト ボックス 790"/>
        <xdr:cNvSpPr txBox="1"/>
      </xdr:nvSpPr>
      <xdr:spPr>
        <a:xfrm>
          <a:off x="21134017" y="1011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81082</xdr:rowOff>
    </xdr:from>
    <xdr:to>
      <xdr:col>29</xdr:col>
      <xdr:colOff>568325</xdr:colOff>
      <xdr:row>59</xdr:row>
      <xdr:rowOff>11232</xdr:rowOff>
    </xdr:to>
    <xdr:sp macro="" textlink="">
      <xdr:nvSpPr>
        <xdr:cNvPr id="792" name="円/楕円 791"/>
        <xdr:cNvSpPr/>
      </xdr:nvSpPr>
      <xdr:spPr>
        <a:xfrm>
          <a:off x="20383500" y="100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2359</xdr:rowOff>
    </xdr:from>
    <xdr:ext cx="378565" cy="259045"/>
    <xdr:sp macro="" textlink="">
      <xdr:nvSpPr>
        <xdr:cNvPr id="793" name="テキスト ボックス 792"/>
        <xdr:cNvSpPr txBox="1"/>
      </xdr:nvSpPr>
      <xdr:spPr>
        <a:xfrm>
          <a:off x="20245017" y="1011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79482</xdr:rowOff>
    </xdr:from>
    <xdr:to>
      <xdr:col>28</xdr:col>
      <xdr:colOff>365125</xdr:colOff>
      <xdr:row>59</xdr:row>
      <xdr:rowOff>9632</xdr:rowOff>
    </xdr:to>
    <xdr:sp macro="" textlink="">
      <xdr:nvSpPr>
        <xdr:cNvPr id="794" name="円/楕円 793"/>
        <xdr:cNvSpPr/>
      </xdr:nvSpPr>
      <xdr:spPr>
        <a:xfrm>
          <a:off x="19494500" y="100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759</xdr:rowOff>
    </xdr:from>
    <xdr:ext cx="378565" cy="259045"/>
    <xdr:sp macro="" textlink="">
      <xdr:nvSpPr>
        <xdr:cNvPr id="795" name="テキスト ボックス 794"/>
        <xdr:cNvSpPr txBox="1"/>
      </xdr:nvSpPr>
      <xdr:spPr>
        <a:xfrm>
          <a:off x="19356017" y="1011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78133</xdr:rowOff>
    </xdr:from>
    <xdr:to>
      <xdr:col>27</xdr:col>
      <xdr:colOff>161925</xdr:colOff>
      <xdr:row>59</xdr:row>
      <xdr:rowOff>8283</xdr:rowOff>
    </xdr:to>
    <xdr:sp macro="" textlink="">
      <xdr:nvSpPr>
        <xdr:cNvPr id="796" name="円/楕円 795"/>
        <xdr:cNvSpPr/>
      </xdr:nvSpPr>
      <xdr:spPr>
        <a:xfrm>
          <a:off x="18605500" y="1002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170860</xdr:rowOff>
    </xdr:from>
    <xdr:ext cx="378565" cy="259045"/>
    <xdr:sp macro="" textlink="">
      <xdr:nvSpPr>
        <xdr:cNvPr id="797" name="テキスト ボックス 796"/>
        <xdr:cNvSpPr txBox="1"/>
      </xdr:nvSpPr>
      <xdr:spPr>
        <a:xfrm>
          <a:off x="18467017" y="1011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61405</xdr:rowOff>
    </xdr:from>
    <xdr:to>
      <xdr:col>32</xdr:col>
      <xdr:colOff>186689</xdr:colOff>
      <xdr:row>79</xdr:row>
      <xdr:rowOff>129629</xdr:rowOff>
    </xdr:to>
    <xdr:cxnSp macro="">
      <xdr:nvCxnSpPr>
        <xdr:cNvPr id="822" name="直線コネクタ 821"/>
        <xdr:cNvCxnSpPr/>
      </xdr:nvCxnSpPr>
      <xdr:spPr>
        <a:xfrm flipV="1">
          <a:off x="22159595" y="12234355"/>
          <a:ext cx="1269" cy="143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133456</xdr:rowOff>
    </xdr:from>
    <xdr:ext cx="534377" cy="259045"/>
    <xdr:sp macro="" textlink="">
      <xdr:nvSpPr>
        <xdr:cNvPr id="823" name="繰出金最小値テキスト"/>
        <xdr:cNvSpPr txBox="1"/>
      </xdr:nvSpPr>
      <xdr:spPr>
        <a:xfrm>
          <a:off x="22212300" y="13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23,293</a:t>
          </a:r>
          <a:endParaRPr kumimoji="1" lang="ja-JP" altLang="en-US" sz="1000" b="1">
            <a:latin typeface="ＭＳ Ｐゴシック"/>
          </a:endParaRPr>
        </a:p>
      </xdr:txBody>
    </xdr:sp>
    <xdr:clientData/>
  </xdr:oneCellAnchor>
  <xdr:twoCellAnchor>
    <xdr:from>
      <xdr:col>32</xdr:col>
      <xdr:colOff>98425</xdr:colOff>
      <xdr:row>79</xdr:row>
      <xdr:rowOff>129629</xdr:rowOff>
    </xdr:from>
    <xdr:to>
      <xdr:col>32</xdr:col>
      <xdr:colOff>276225</xdr:colOff>
      <xdr:row>79</xdr:row>
      <xdr:rowOff>129629</xdr:rowOff>
    </xdr:to>
    <xdr:cxnSp macro="">
      <xdr:nvCxnSpPr>
        <xdr:cNvPr id="824" name="直線コネクタ 823"/>
        <xdr:cNvCxnSpPr/>
      </xdr:nvCxnSpPr>
      <xdr:spPr>
        <a:xfrm>
          <a:off x="22072600" y="1367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8082</xdr:rowOff>
    </xdr:from>
    <xdr:ext cx="599010" cy="259045"/>
    <xdr:sp macro="" textlink="">
      <xdr:nvSpPr>
        <xdr:cNvPr id="825" name="繰出金最大値テキスト"/>
        <xdr:cNvSpPr txBox="1"/>
      </xdr:nvSpPr>
      <xdr:spPr>
        <a:xfrm>
          <a:off x="22212300" y="1200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136,665</a:t>
          </a:r>
          <a:endParaRPr kumimoji="1" lang="ja-JP" altLang="en-US" sz="1000" b="1">
            <a:latin typeface="ＭＳ Ｐゴシック"/>
          </a:endParaRPr>
        </a:p>
      </xdr:txBody>
    </xdr:sp>
    <xdr:clientData/>
  </xdr:oneCellAnchor>
  <xdr:twoCellAnchor>
    <xdr:from>
      <xdr:col>32</xdr:col>
      <xdr:colOff>98425</xdr:colOff>
      <xdr:row>71</xdr:row>
      <xdr:rowOff>61405</xdr:rowOff>
    </xdr:from>
    <xdr:to>
      <xdr:col>32</xdr:col>
      <xdr:colOff>276225</xdr:colOff>
      <xdr:row>71</xdr:row>
      <xdr:rowOff>61405</xdr:rowOff>
    </xdr:to>
    <xdr:cxnSp macro="">
      <xdr:nvCxnSpPr>
        <xdr:cNvPr id="826" name="直線コネクタ 825"/>
        <xdr:cNvCxnSpPr/>
      </xdr:nvCxnSpPr>
      <xdr:spPr>
        <a:xfrm>
          <a:off x="22072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10109</xdr:rowOff>
    </xdr:from>
    <xdr:to>
      <xdr:col>32</xdr:col>
      <xdr:colOff>187325</xdr:colOff>
      <xdr:row>76</xdr:row>
      <xdr:rowOff>102908</xdr:rowOff>
    </xdr:to>
    <xdr:cxnSp macro="">
      <xdr:nvCxnSpPr>
        <xdr:cNvPr id="827" name="直線コネクタ 826"/>
        <xdr:cNvCxnSpPr/>
      </xdr:nvCxnSpPr>
      <xdr:spPr>
        <a:xfrm flipV="1">
          <a:off x="21323300" y="13040309"/>
          <a:ext cx="838200" cy="9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139031</xdr:rowOff>
    </xdr:from>
    <xdr:ext cx="534377" cy="259045"/>
    <xdr:sp macro="" textlink="">
      <xdr:nvSpPr>
        <xdr:cNvPr id="828" name="繰出金平均値テキスト"/>
        <xdr:cNvSpPr txBox="1"/>
      </xdr:nvSpPr>
      <xdr:spPr>
        <a:xfrm>
          <a:off x="22212300" y="1282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116154</xdr:rowOff>
    </xdr:from>
    <xdr:to>
      <xdr:col>32</xdr:col>
      <xdr:colOff>238125</xdr:colOff>
      <xdr:row>76</xdr:row>
      <xdr:rowOff>46304</xdr:rowOff>
    </xdr:to>
    <xdr:sp macro="" textlink="">
      <xdr:nvSpPr>
        <xdr:cNvPr id="829" name="フローチャート : 判断 828"/>
        <xdr:cNvSpPr/>
      </xdr:nvSpPr>
      <xdr:spPr>
        <a:xfrm>
          <a:off x="221107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102908</xdr:rowOff>
    </xdr:from>
    <xdr:to>
      <xdr:col>31</xdr:col>
      <xdr:colOff>34925</xdr:colOff>
      <xdr:row>76</xdr:row>
      <xdr:rowOff>150495</xdr:rowOff>
    </xdr:to>
    <xdr:cxnSp macro="">
      <xdr:nvCxnSpPr>
        <xdr:cNvPr id="830" name="直線コネクタ 829"/>
        <xdr:cNvCxnSpPr/>
      </xdr:nvCxnSpPr>
      <xdr:spPr>
        <a:xfrm flipV="1">
          <a:off x="20434300" y="13133108"/>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129172</xdr:rowOff>
    </xdr:from>
    <xdr:to>
      <xdr:col>31</xdr:col>
      <xdr:colOff>85725</xdr:colOff>
      <xdr:row>76</xdr:row>
      <xdr:rowOff>59322</xdr:rowOff>
    </xdr:to>
    <xdr:sp macro="" textlink="">
      <xdr:nvSpPr>
        <xdr:cNvPr id="831" name="フローチャート : 判断 830"/>
        <xdr:cNvSpPr/>
      </xdr:nvSpPr>
      <xdr:spPr>
        <a:xfrm>
          <a:off x="212725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75849</xdr:rowOff>
    </xdr:from>
    <xdr:ext cx="534377" cy="259045"/>
    <xdr:sp macro="" textlink="">
      <xdr:nvSpPr>
        <xdr:cNvPr id="832" name="テキスト ボックス 831"/>
        <xdr:cNvSpPr txBox="1"/>
      </xdr:nvSpPr>
      <xdr:spPr>
        <a:xfrm>
          <a:off x="21056111" y="1276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150495</xdr:rowOff>
    </xdr:from>
    <xdr:to>
      <xdr:col>29</xdr:col>
      <xdr:colOff>517525</xdr:colOff>
      <xdr:row>76</xdr:row>
      <xdr:rowOff>164173</xdr:rowOff>
    </xdr:to>
    <xdr:cxnSp macro="">
      <xdr:nvCxnSpPr>
        <xdr:cNvPr id="833" name="直線コネクタ 832"/>
        <xdr:cNvCxnSpPr/>
      </xdr:nvCxnSpPr>
      <xdr:spPr>
        <a:xfrm flipV="1">
          <a:off x="19545300" y="13180695"/>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126212</xdr:rowOff>
    </xdr:from>
    <xdr:to>
      <xdr:col>29</xdr:col>
      <xdr:colOff>568325</xdr:colOff>
      <xdr:row>76</xdr:row>
      <xdr:rowOff>56362</xdr:rowOff>
    </xdr:to>
    <xdr:sp macro="" textlink="">
      <xdr:nvSpPr>
        <xdr:cNvPr id="834" name="フローチャート : 判断 833"/>
        <xdr:cNvSpPr/>
      </xdr:nvSpPr>
      <xdr:spPr>
        <a:xfrm>
          <a:off x="20383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72889</xdr:rowOff>
    </xdr:from>
    <xdr:ext cx="534377" cy="259045"/>
    <xdr:sp macro="" textlink="">
      <xdr:nvSpPr>
        <xdr:cNvPr id="835" name="テキスト ボックス 834"/>
        <xdr:cNvSpPr txBox="1"/>
      </xdr:nvSpPr>
      <xdr:spPr>
        <a:xfrm>
          <a:off x="20167111" y="127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164173</xdr:rowOff>
    </xdr:from>
    <xdr:to>
      <xdr:col>28</xdr:col>
      <xdr:colOff>314325</xdr:colOff>
      <xdr:row>76</xdr:row>
      <xdr:rowOff>166460</xdr:rowOff>
    </xdr:to>
    <xdr:cxnSp macro="">
      <xdr:nvCxnSpPr>
        <xdr:cNvPr id="836" name="直線コネクタ 835"/>
        <xdr:cNvCxnSpPr/>
      </xdr:nvCxnSpPr>
      <xdr:spPr>
        <a:xfrm flipV="1">
          <a:off x="18656300" y="1319437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163767</xdr:rowOff>
    </xdr:from>
    <xdr:to>
      <xdr:col>28</xdr:col>
      <xdr:colOff>365125</xdr:colOff>
      <xdr:row>76</xdr:row>
      <xdr:rowOff>93917</xdr:rowOff>
    </xdr:to>
    <xdr:sp macro="" textlink="">
      <xdr:nvSpPr>
        <xdr:cNvPr id="837" name="フローチャート : 判断 836"/>
        <xdr:cNvSpPr/>
      </xdr:nvSpPr>
      <xdr:spPr>
        <a:xfrm>
          <a:off x="19494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110444</xdr:rowOff>
    </xdr:from>
    <xdr:ext cx="534377" cy="259045"/>
    <xdr:sp macro="" textlink="">
      <xdr:nvSpPr>
        <xdr:cNvPr id="838" name="テキスト ボックス 837"/>
        <xdr:cNvSpPr txBox="1"/>
      </xdr:nvSpPr>
      <xdr:spPr>
        <a:xfrm>
          <a:off x="19278111" y="127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11545</xdr:rowOff>
    </xdr:from>
    <xdr:to>
      <xdr:col>27</xdr:col>
      <xdr:colOff>161925</xdr:colOff>
      <xdr:row>76</xdr:row>
      <xdr:rowOff>113145</xdr:rowOff>
    </xdr:to>
    <xdr:sp macro="" textlink="">
      <xdr:nvSpPr>
        <xdr:cNvPr id="839" name="フローチャート : 判断 838"/>
        <xdr:cNvSpPr/>
      </xdr:nvSpPr>
      <xdr:spPr>
        <a:xfrm>
          <a:off x="18605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129671</xdr:rowOff>
    </xdr:from>
    <xdr:ext cx="534377" cy="259045"/>
    <xdr:sp macro="" textlink="">
      <xdr:nvSpPr>
        <xdr:cNvPr id="840" name="テキスト ボックス 839"/>
        <xdr:cNvSpPr txBox="1"/>
      </xdr:nvSpPr>
      <xdr:spPr>
        <a:xfrm>
          <a:off x="18389111" y="128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130759</xdr:rowOff>
    </xdr:from>
    <xdr:to>
      <xdr:col>32</xdr:col>
      <xdr:colOff>238125</xdr:colOff>
      <xdr:row>76</xdr:row>
      <xdr:rowOff>60909</xdr:rowOff>
    </xdr:to>
    <xdr:sp macro="" textlink="">
      <xdr:nvSpPr>
        <xdr:cNvPr id="846" name="円/楕円 845"/>
        <xdr:cNvSpPr/>
      </xdr:nvSpPr>
      <xdr:spPr>
        <a:xfrm>
          <a:off x="22110700" y="129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109186</xdr:rowOff>
    </xdr:from>
    <xdr:ext cx="534377" cy="259045"/>
    <xdr:sp macro="" textlink="">
      <xdr:nvSpPr>
        <xdr:cNvPr id="847" name="繰出金該当値テキスト"/>
        <xdr:cNvSpPr txBox="1"/>
      </xdr:nvSpPr>
      <xdr:spPr>
        <a:xfrm>
          <a:off x="22212300" y="1296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73,204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52108</xdr:rowOff>
    </xdr:from>
    <xdr:to>
      <xdr:col>31</xdr:col>
      <xdr:colOff>85725</xdr:colOff>
      <xdr:row>76</xdr:row>
      <xdr:rowOff>153708</xdr:rowOff>
    </xdr:to>
    <xdr:sp macro="" textlink="">
      <xdr:nvSpPr>
        <xdr:cNvPr id="848" name="円/楕円 847"/>
        <xdr:cNvSpPr/>
      </xdr:nvSpPr>
      <xdr:spPr>
        <a:xfrm>
          <a:off x="21272500" y="1308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144835</xdr:rowOff>
    </xdr:from>
    <xdr:ext cx="534377" cy="259045"/>
    <xdr:sp macro="" textlink="">
      <xdr:nvSpPr>
        <xdr:cNvPr id="849" name="テキスト ボックス 848"/>
        <xdr:cNvSpPr txBox="1"/>
      </xdr:nvSpPr>
      <xdr:spPr>
        <a:xfrm>
          <a:off x="21056111" y="1317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65,897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99695</xdr:rowOff>
    </xdr:from>
    <xdr:to>
      <xdr:col>29</xdr:col>
      <xdr:colOff>568325</xdr:colOff>
      <xdr:row>77</xdr:row>
      <xdr:rowOff>29845</xdr:rowOff>
    </xdr:to>
    <xdr:sp macro="" textlink="">
      <xdr:nvSpPr>
        <xdr:cNvPr id="850" name="円/楕円 849"/>
        <xdr:cNvSpPr/>
      </xdr:nvSpPr>
      <xdr:spPr>
        <a:xfrm>
          <a:off x="203835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20972</xdr:rowOff>
    </xdr:from>
    <xdr:ext cx="534377" cy="259045"/>
    <xdr:sp macro="" textlink="">
      <xdr:nvSpPr>
        <xdr:cNvPr id="851" name="テキスト ボックス 850"/>
        <xdr:cNvSpPr txBox="1"/>
      </xdr:nvSpPr>
      <xdr:spPr>
        <a:xfrm>
          <a:off x="20167111" y="132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62,150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113373</xdr:rowOff>
    </xdr:from>
    <xdr:to>
      <xdr:col>28</xdr:col>
      <xdr:colOff>365125</xdr:colOff>
      <xdr:row>77</xdr:row>
      <xdr:rowOff>43523</xdr:rowOff>
    </xdr:to>
    <xdr:sp macro="" textlink="">
      <xdr:nvSpPr>
        <xdr:cNvPr id="852" name="円/楕円 851"/>
        <xdr:cNvSpPr/>
      </xdr:nvSpPr>
      <xdr:spPr>
        <a:xfrm>
          <a:off x="19494500" y="131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34650</xdr:rowOff>
    </xdr:from>
    <xdr:ext cx="534377" cy="259045"/>
    <xdr:sp macro="" textlink="">
      <xdr:nvSpPr>
        <xdr:cNvPr id="853" name="テキスト ボックス 852"/>
        <xdr:cNvSpPr txBox="1"/>
      </xdr:nvSpPr>
      <xdr:spPr>
        <a:xfrm>
          <a:off x="19278111" y="132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61,073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115660</xdr:rowOff>
    </xdr:from>
    <xdr:to>
      <xdr:col>27</xdr:col>
      <xdr:colOff>161925</xdr:colOff>
      <xdr:row>77</xdr:row>
      <xdr:rowOff>45810</xdr:rowOff>
    </xdr:to>
    <xdr:sp macro="" textlink="">
      <xdr:nvSpPr>
        <xdr:cNvPr id="854" name="円/楕円 853"/>
        <xdr:cNvSpPr/>
      </xdr:nvSpPr>
      <xdr:spPr>
        <a:xfrm>
          <a:off x="18605500" y="131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36937</xdr:rowOff>
    </xdr:from>
    <xdr:ext cx="534377" cy="259045"/>
    <xdr:sp macro="" textlink="">
      <xdr:nvSpPr>
        <xdr:cNvPr id="855" name="テキスト ボックス 854"/>
        <xdr:cNvSpPr txBox="1"/>
      </xdr:nvSpPr>
      <xdr:spPr>
        <a:xfrm>
          <a:off x="18389111" y="1323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6" name="直線コネクタ 86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7" name="テキスト ボックス 86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8" name="直線コネクタ 86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69" name="テキスト ボックス 86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0" name="直線コネクタ 86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1" name="テキスト ボックス 87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2" name="直線コネクタ 87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3" name="テキスト ボックス 87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5" name="テキスト ボックス 87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7" name="直線コネクタ 87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2" name="直線コネクタ 88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4" name="フローチャート : 判断 88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5" name="直線コネクタ 88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6" name="フローチャート : 判断 88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7" name="テキスト ボックス 88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8" name="直線コネクタ 88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9" name="フローチャート : 判断 88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0" name="テキスト ボックス 88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1" name="直線コネクタ 89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2" name="フローチャート : 判断 89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3" name="テキスト ボックス 89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894" name="フローチャート : 判断 89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895" name="テキスト ボックス 89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1" name="円/楕円 90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3" name="円/楕円 90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4" name="テキスト ボックス 90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5" name="円/楕円 90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6" name="テキスト ボックス 90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7" name="円/楕円 90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8" name="テキスト ボックス 90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9" name="円/楕円 90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0" name="テキスト ボックス 90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が進んでいるため、特に人件費においては一人当たりのコストは県平均と比べ高いものとなっている。公共施設の老朽化が進んでいるため維持補修に係る費用が増加している。公共施設総合管理計画に基づき除却等を効率的に進め、適正管理によるコスト縮減に努めていく。複式学級の解消等をめざし学校統合が進められており、建設事業費と公債費の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102144</xdr:rowOff>
    </xdr:from>
    <xdr:to>
      <xdr:col>6</xdr:col>
      <xdr:colOff>510540</xdr:colOff>
      <xdr:row>39</xdr:row>
      <xdr:rowOff>32911</xdr:rowOff>
    </xdr:to>
    <xdr:cxnSp macro="">
      <xdr:nvCxnSpPr>
        <xdr:cNvPr id="58" name="直線コネクタ 57"/>
        <xdr:cNvCxnSpPr/>
      </xdr:nvCxnSpPr>
      <xdr:spPr>
        <a:xfrm flipV="1">
          <a:off x="4633595" y="5417094"/>
          <a:ext cx="1270" cy="130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36738</xdr:rowOff>
    </xdr:from>
    <xdr:ext cx="469744" cy="259045"/>
    <xdr:sp macro="" textlink="">
      <xdr:nvSpPr>
        <xdr:cNvPr id="59" name="議会費最小値テキスト"/>
        <xdr:cNvSpPr txBox="1"/>
      </xdr:nvSpPr>
      <xdr:spPr>
        <a:xfrm>
          <a:off x="4686300" y="67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5,202</a:t>
          </a:r>
          <a:endParaRPr kumimoji="1" lang="ja-JP" altLang="en-US" sz="1000" b="1">
            <a:latin typeface="ＭＳ Ｐゴシック"/>
          </a:endParaRPr>
        </a:p>
      </xdr:txBody>
    </xdr:sp>
    <xdr:clientData/>
  </xdr:oneCellAnchor>
  <xdr:twoCellAnchor>
    <xdr:from>
      <xdr:col>6</xdr:col>
      <xdr:colOff>422275</xdr:colOff>
      <xdr:row>39</xdr:row>
      <xdr:rowOff>32911</xdr:rowOff>
    </xdr:from>
    <xdr:to>
      <xdr:col>6</xdr:col>
      <xdr:colOff>600075</xdr:colOff>
      <xdr:row>39</xdr:row>
      <xdr:rowOff>32911</xdr:rowOff>
    </xdr:to>
    <xdr:cxnSp macro="">
      <xdr:nvCxnSpPr>
        <xdr:cNvPr id="60" name="直線コネクタ 59"/>
        <xdr:cNvCxnSpPr/>
      </xdr:nvCxnSpPr>
      <xdr:spPr>
        <a:xfrm>
          <a:off x="4546600" y="671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48821</xdr:rowOff>
    </xdr:from>
    <xdr:ext cx="469744" cy="259045"/>
    <xdr:sp macro="" textlink="">
      <xdr:nvSpPr>
        <xdr:cNvPr id="61" name="議会費最大値テキスト"/>
        <xdr:cNvSpPr txBox="1"/>
      </xdr:nvSpPr>
      <xdr:spPr>
        <a:xfrm>
          <a:off x="4686300" y="519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9,190</a:t>
          </a:r>
          <a:endParaRPr kumimoji="1" lang="ja-JP" altLang="en-US" sz="1000" b="1">
            <a:latin typeface="ＭＳ Ｐゴシック"/>
          </a:endParaRPr>
        </a:p>
      </xdr:txBody>
    </xdr:sp>
    <xdr:clientData/>
  </xdr:oneCellAnchor>
  <xdr:twoCellAnchor>
    <xdr:from>
      <xdr:col>6</xdr:col>
      <xdr:colOff>422275</xdr:colOff>
      <xdr:row>31</xdr:row>
      <xdr:rowOff>102144</xdr:rowOff>
    </xdr:from>
    <xdr:to>
      <xdr:col>6</xdr:col>
      <xdr:colOff>600075</xdr:colOff>
      <xdr:row>31</xdr:row>
      <xdr:rowOff>102144</xdr:rowOff>
    </xdr:to>
    <xdr:cxnSp macro="">
      <xdr:nvCxnSpPr>
        <xdr:cNvPr id="62" name="直線コネクタ 61"/>
        <xdr:cNvCxnSpPr/>
      </xdr:nvCxnSpPr>
      <xdr:spPr>
        <a:xfrm>
          <a:off x="4546600" y="541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166805</xdr:rowOff>
    </xdr:from>
    <xdr:to>
      <xdr:col>6</xdr:col>
      <xdr:colOff>511175</xdr:colOff>
      <xdr:row>32</xdr:row>
      <xdr:rowOff>89081</xdr:rowOff>
    </xdr:to>
    <xdr:cxnSp macro="">
      <xdr:nvCxnSpPr>
        <xdr:cNvPr id="63" name="直線コネクタ 62"/>
        <xdr:cNvCxnSpPr/>
      </xdr:nvCxnSpPr>
      <xdr:spPr>
        <a:xfrm>
          <a:off x="3797300" y="5310305"/>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27812</xdr:rowOff>
    </xdr:from>
    <xdr:ext cx="469744" cy="259045"/>
    <xdr:sp macro="" textlink="">
      <xdr:nvSpPr>
        <xdr:cNvPr id="64" name="議会費平均値テキスト"/>
        <xdr:cNvSpPr txBox="1"/>
      </xdr:nvSpPr>
      <xdr:spPr>
        <a:xfrm>
          <a:off x="4686300" y="602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49385</xdr:rowOff>
    </xdr:from>
    <xdr:to>
      <xdr:col>6</xdr:col>
      <xdr:colOff>561975</xdr:colOff>
      <xdr:row>35</xdr:row>
      <xdr:rowOff>150985</xdr:rowOff>
    </xdr:to>
    <xdr:sp macro="" textlink="">
      <xdr:nvSpPr>
        <xdr:cNvPr id="65" name="フローチャート : 判断 64"/>
        <xdr:cNvSpPr/>
      </xdr:nvSpPr>
      <xdr:spPr>
        <a:xfrm>
          <a:off x="45847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166805</xdr:rowOff>
    </xdr:from>
    <xdr:to>
      <xdr:col>5</xdr:col>
      <xdr:colOff>358775</xdr:colOff>
      <xdr:row>32</xdr:row>
      <xdr:rowOff>58710</xdr:rowOff>
    </xdr:to>
    <xdr:cxnSp macro="">
      <xdr:nvCxnSpPr>
        <xdr:cNvPr id="66" name="直線コネクタ 65"/>
        <xdr:cNvCxnSpPr/>
      </xdr:nvCxnSpPr>
      <xdr:spPr>
        <a:xfrm flipV="1">
          <a:off x="2908300" y="5310305"/>
          <a:ext cx="889000" cy="2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51018</xdr:rowOff>
    </xdr:from>
    <xdr:to>
      <xdr:col>5</xdr:col>
      <xdr:colOff>409575</xdr:colOff>
      <xdr:row>34</xdr:row>
      <xdr:rowOff>152618</xdr:rowOff>
    </xdr:to>
    <xdr:sp macro="" textlink="">
      <xdr:nvSpPr>
        <xdr:cNvPr id="67" name="フローチャート : 判断 66"/>
        <xdr:cNvSpPr/>
      </xdr:nvSpPr>
      <xdr:spPr>
        <a:xfrm>
          <a:off x="3746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143745</xdr:rowOff>
    </xdr:from>
    <xdr:ext cx="469744" cy="259045"/>
    <xdr:sp macro="" textlink="">
      <xdr:nvSpPr>
        <xdr:cNvPr id="68" name="テキスト ボックス 67"/>
        <xdr:cNvSpPr txBox="1"/>
      </xdr:nvSpPr>
      <xdr:spPr>
        <a:xfrm>
          <a:off x="3562427"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58710</xdr:rowOff>
    </xdr:from>
    <xdr:to>
      <xdr:col>4</xdr:col>
      <xdr:colOff>155575</xdr:colOff>
      <xdr:row>32</xdr:row>
      <xdr:rowOff>129576</xdr:rowOff>
    </xdr:to>
    <xdr:cxnSp macro="">
      <xdr:nvCxnSpPr>
        <xdr:cNvPr id="69" name="直線コネクタ 68"/>
        <xdr:cNvCxnSpPr/>
      </xdr:nvCxnSpPr>
      <xdr:spPr>
        <a:xfrm flipV="1">
          <a:off x="2019300" y="554511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52977</xdr:rowOff>
    </xdr:from>
    <xdr:to>
      <xdr:col>4</xdr:col>
      <xdr:colOff>206375</xdr:colOff>
      <xdr:row>34</xdr:row>
      <xdr:rowOff>154577</xdr:rowOff>
    </xdr:to>
    <xdr:sp macro="" textlink="">
      <xdr:nvSpPr>
        <xdr:cNvPr id="70" name="フローチャート : 判断 69"/>
        <xdr:cNvSpPr/>
      </xdr:nvSpPr>
      <xdr:spPr>
        <a:xfrm>
          <a:off x="2857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145704</xdr:rowOff>
    </xdr:from>
    <xdr:ext cx="469744" cy="259045"/>
    <xdr:sp macro="" textlink="">
      <xdr:nvSpPr>
        <xdr:cNvPr id="71" name="テキスト ボックス 70"/>
        <xdr:cNvSpPr txBox="1"/>
      </xdr:nvSpPr>
      <xdr:spPr>
        <a:xfrm>
          <a:off x="2673427"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106716</xdr:rowOff>
    </xdr:from>
    <xdr:to>
      <xdr:col>2</xdr:col>
      <xdr:colOff>638175</xdr:colOff>
      <xdr:row>32</xdr:row>
      <xdr:rowOff>129576</xdr:rowOff>
    </xdr:to>
    <xdr:cxnSp macro="">
      <xdr:nvCxnSpPr>
        <xdr:cNvPr id="72" name="直線コネクタ 71"/>
        <xdr:cNvCxnSpPr/>
      </xdr:nvCxnSpPr>
      <xdr:spPr>
        <a:xfrm>
          <a:off x="1130300" y="55931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86287</xdr:rowOff>
    </xdr:from>
    <xdr:to>
      <xdr:col>3</xdr:col>
      <xdr:colOff>3175</xdr:colOff>
      <xdr:row>35</xdr:row>
      <xdr:rowOff>16437</xdr:rowOff>
    </xdr:to>
    <xdr:sp macro="" textlink="">
      <xdr:nvSpPr>
        <xdr:cNvPr id="73" name="フローチャート : 判断 72"/>
        <xdr:cNvSpPr/>
      </xdr:nvSpPr>
      <xdr:spPr>
        <a:xfrm>
          <a:off x="1968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7564</xdr:rowOff>
    </xdr:from>
    <xdr:ext cx="469744" cy="259045"/>
    <xdr:sp macro="" textlink="">
      <xdr:nvSpPr>
        <xdr:cNvPr id="74" name="テキスト ボックス 73"/>
        <xdr:cNvSpPr txBox="1"/>
      </xdr:nvSpPr>
      <xdr:spPr>
        <a:xfrm>
          <a:off x="1784427"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31097</xdr:rowOff>
    </xdr:from>
    <xdr:to>
      <xdr:col>1</xdr:col>
      <xdr:colOff>485775</xdr:colOff>
      <xdr:row>34</xdr:row>
      <xdr:rowOff>132697</xdr:rowOff>
    </xdr:to>
    <xdr:sp macro="" textlink="">
      <xdr:nvSpPr>
        <xdr:cNvPr id="75" name="フローチャート : 判断 74"/>
        <xdr:cNvSpPr/>
      </xdr:nvSpPr>
      <xdr:spPr>
        <a:xfrm>
          <a:off x="1079500" y="586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123824</xdr:rowOff>
    </xdr:from>
    <xdr:ext cx="469744" cy="259045"/>
    <xdr:sp macro="" textlink="">
      <xdr:nvSpPr>
        <xdr:cNvPr id="76" name="テキスト ボックス 75"/>
        <xdr:cNvSpPr txBox="1"/>
      </xdr:nvSpPr>
      <xdr:spPr>
        <a:xfrm>
          <a:off x="895427" y="595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38281</xdr:rowOff>
    </xdr:from>
    <xdr:to>
      <xdr:col>6</xdr:col>
      <xdr:colOff>561975</xdr:colOff>
      <xdr:row>32</xdr:row>
      <xdr:rowOff>139881</xdr:rowOff>
    </xdr:to>
    <xdr:sp macro="" textlink="">
      <xdr:nvSpPr>
        <xdr:cNvPr id="82" name="円/楕円 81"/>
        <xdr:cNvSpPr/>
      </xdr:nvSpPr>
      <xdr:spPr>
        <a:xfrm>
          <a:off x="4584700" y="55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61158</xdr:rowOff>
    </xdr:from>
    <xdr:ext cx="469744" cy="259045"/>
    <xdr:sp macro="" textlink="">
      <xdr:nvSpPr>
        <xdr:cNvPr id="83" name="議会費該当値テキスト"/>
        <xdr:cNvSpPr txBox="1"/>
      </xdr:nvSpPr>
      <xdr:spPr>
        <a:xfrm>
          <a:off x="4686300" y="537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8,705</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116005</xdr:rowOff>
    </xdr:from>
    <xdr:to>
      <xdr:col>5</xdr:col>
      <xdr:colOff>409575</xdr:colOff>
      <xdr:row>31</xdr:row>
      <xdr:rowOff>46155</xdr:rowOff>
    </xdr:to>
    <xdr:sp macro="" textlink="">
      <xdr:nvSpPr>
        <xdr:cNvPr id="84" name="円/楕円 83"/>
        <xdr:cNvSpPr/>
      </xdr:nvSpPr>
      <xdr:spPr>
        <a:xfrm>
          <a:off x="3746500" y="5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62682</xdr:rowOff>
    </xdr:from>
    <xdr:ext cx="469744" cy="259045"/>
    <xdr:sp macro="" textlink="">
      <xdr:nvSpPr>
        <xdr:cNvPr id="85" name="テキスト ボックス 84"/>
        <xdr:cNvSpPr txBox="1"/>
      </xdr:nvSpPr>
      <xdr:spPr>
        <a:xfrm>
          <a:off x="3562427" y="50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7910</xdr:rowOff>
    </xdr:from>
    <xdr:to>
      <xdr:col>4</xdr:col>
      <xdr:colOff>206375</xdr:colOff>
      <xdr:row>32</xdr:row>
      <xdr:rowOff>109510</xdr:rowOff>
    </xdr:to>
    <xdr:sp macro="" textlink="">
      <xdr:nvSpPr>
        <xdr:cNvPr id="86" name="円/楕円 85"/>
        <xdr:cNvSpPr/>
      </xdr:nvSpPr>
      <xdr:spPr>
        <a:xfrm>
          <a:off x="2857500" y="54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126037</xdr:rowOff>
    </xdr:from>
    <xdr:ext cx="469744" cy="259045"/>
    <xdr:sp macro="" textlink="">
      <xdr:nvSpPr>
        <xdr:cNvPr id="87" name="テキスト ボックス 86"/>
        <xdr:cNvSpPr txBox="1"/>
      </xdr:nvSpPr>
      <xdr:spPr>
        <a:xfrm>
          <a:off x="2673427" y="526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78776</xdr:rowOff>
    </xdr:from>
    <xdr:to>
      <xdr:col>3</xdr:col>
      <xdr:colOff>3175</xdr:colOff>
      <xdr:row>33</xdr:row>
      <xdr:rowOff>8926</xdr:rowOff>
    </xdr:to>
    <xdr:sp macro="" textlink="">
      <xdr:nvSpPr>
        <xdr:cNvPr id="88" name="円/楕円 87"/>
        <xdr:cNvSpPr/>
      </xdr:nvSpPr>
      <xdr:spPr>
        <a:xfrm>
          <a:off x="1968500" y="556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25453</xdr:rowOff>
    </xdr:from>
    <xdr:ext cx="469744" cy="259045"/>
    <xdr:sp macro="" textlink="">
      <xdr:nvSpPr>
        <xdr:cNvPr id="89" name="テキスト ボックス 88"/>
        <xdr:cNvSpPr txBox="1"/>
      </xdr:nvSpPr>
      <xdr:spPr>
        <a:xfrm>
          <a:off x="1784427" y="534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55916</xdr:rowOff>
    </xdr:from>
    <xdr:to>
      <xdr:col>1</xdr:col>
      <xdr:colOff>485775</xdr:colOff>
      <xdr:row>32</xdr:row>
      <xdr:rowOff>157516</xdr:rowOff>
    </xdr:to>
    <xdr:sp macro="" textlink="">
      <xdr:nvSpPr>
        <xdr:cNvPr id="90" name="円/楕円 89"/>
        <xdr:cNvSpPr/>
      </xdr:nvSpPr>
      <xdr:spPr>
        <a:xfrm>
          <a:off x="1079500" y="55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2593</xdr:rowOff>
    </xdr:from>
    <xdr:ext cx="469744" cy="259045"/>
    <xdr:sp macro="" textlink="">
      <xdr:nvSpPr>
        <xdr:cNvPr id="91" name="テキスト ボックス 90"/>
        <xdr:cNvSpPr txBox="1"/>
      </xdr:nvSpPr>
      <xdr:spPr>
        <a:xfrm>
          <a:off x="895427" y="53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80121</xdr:rowOff>
    </xdr:from>
    <xdr:to>
      <xdr:col>6</xdr:col>
      <xdr:colOff>510540</xdr:colOff>
      <xdr:row>58</xdr:row>
      <xdr:rowOff>127556</xdr:rowOff>
    </xdr:to>
    <xdr:cxnSp macro="">
      <xdr:nvCxnSpPr>
        <xdr:cNvPr id="115" name="直線コネクタ 114"/>
        <xdr:cNvCxnSpPr/>
      </xdr:nvCxnSpPr>
      <xdr:spPr>
        <a:xfrm flipV="1">
          <a:off x="4633595" y="8652621"/>
          <a:ext cx="1270" cy="141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131383</xdr:rowOff>
    </xdr:from>
    <xdr:ext cx="534377" cy="259045"/>
    <xdr:sp macro="" textlink="">
      <xdr:nvSpPr>
        <xdr:cNvPr id="116" name="総務費最小値テキスト"/>
        <xdr:cNvSpPr txBox="1"/>
      </xdr:nvSpPr>
      <xdr:spPr>
        <a:xfrm>
          <a:off x="4686300" y="10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46,375</a:t>
          </a:r>
          <a:endParaRPr kumimoji="1" lang="ja-JP" altLang="en-US" sz="1000" b="1">
            <a:latin typeface="ＭＳ Ｐゴシック"/>
          </a:endParaRPr>
        </a:p>
      </xdr:txBody>
    </xdr:sp>
    <xdr:clientData/>
  </xdr:oneCellAnchor>
  <xdr:twoCellAnchor>
    <xdr:from>
      <xdr:col>6</xdr:col>
      <xdr:colOff>422275</xdr:colOff>
      <xdr:row>58</xdr:row>
      <xdr:rowOff>127556</xdr:rowOff>
    </xdr:from>
    <xdr:to>
      <xdr:col>6</xdr:col>
      <xdr:colOff>600075</xdr:colOff>
      <xdr:row>58</xdr:row>
      <xdr:rowOff>127556</xdr:rowOff>
    </xdr:to>
    <xdr:cxnSp macro="">
      <xdr:nvCxnSpPr>
        <xdr:cNvPr id="117" name="直線コネクタ 116"/>
        <xdr:cNvCxnSpPr/>
      </xdr:nvCxnSpPr>
      <xdr:spPr>
        <a:xfrm>
          <a:off x="4546600" y="1007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26798</xdr:rowOff>
    </xdr:from>
    <xdr:ext cx="599010" cy="259045"/>
    <xdr:sp macro="" textlink="">
      <xdr:nvSpPr>
        <xdr:cNvPr id="118" name="総務費最大値テキスト"/>
        <xdr:cNvSpPr txBox="1"/>
      </xdr:nvSpPr>
      <xdr:spPr>
        <a:xfrm>
          <a:off x="4686300" y="84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791,275</a:t>
          </a:r>
          <a:endParaRPr kumimoji="1" lang="ja-JP" altLang="en-US" sz="1000" b="1">
            <a:latin typeface="ＭＳ Ｐゴシック"/>
          </a:endParaRPr>
        </a:p>
      </xdr:txBody>
    </xdr:sp>
    <xdr:clientData/>
  </xdr:oneCellAnchor>
  <xdr:twoCellAnchor>
    <xdr:from>
      <xdr:col>6</xdr:col>
      <xdr:colOff>422275</xdr:colOff>
      <xdr:row>50</xdr:row>
      <xdr:rowOff>80121</xdr:rowOff>
    </xdr:from>
    <xdr:to>
      <xdr:col>6</xdr:col>
      <xdr:colOff>600075</xdr:colOff>
      <xdr:row>50</xdr:row>
      <xdr:rowOff>80121</xdr:rowOff>
    </xdr:to>
    <xdr:cxnSp macro="">
      <xdr:nvCxnSpPr>
        <xdr:cNvPr id="119" name="直線コネクタ 118"/>
        <xdr:cNvCxnSpPr/>
      </xdr:nvCxnSpPr>
      <xdr:spPr>
        <a:xfrm>
          <a:off x="4546600" y="86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40741</xdr:rowOff>
    </xdr:from>
    <xdr:to>
      <xdr:col>6</xdr:col>
      <xdr:colOff>511175</xdr:colOff>
      <xdr:row>58</xdr:row>
      <xdr:rowOff>61294</xdr:rowOff>
    </xdr:to>
    <xdr:cxnSp macro="">
      <xdr:nvCxnSpPr>
        <xdr:cNvPr id="120" name="直線コネクタ 119"/>
        <xdr:cNvCxnSpPr/>
      </xdr:nvCxnSpPr>
      <xdr:spPr>
        <a:xfrm>
          <a:off x="3797300" y="9984841"/>
          <a:ext cx="838200" cy="2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111457</xdr:rowOff>
    </xdr:from>
    <xdr:ext cx="599010" cy="259045"/>
    <xdr:sp macro="" textlink="">
      <xdr:nvSpPr>
        <xdr:cNvPr id="121" name="総務費平均値テキスト"/>
        <xdr:cNvSpPr txBox="1"/>
      </xdr:nvSpPr>
      <xdr:spPr>
        <a:xfrm>
          <a:off x="4686300" y="9712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130,168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88580</xdr:rowOff>
    </xdr:from>
    <xdr:to>
      <xdr:col>6</xdr:col>
      <xdr:colOff>561975</xdr:colOff>
      <xdr:row>58</xdr:row>
      <xdr:rowOff>18730</xdr:rowOff>
    </xdr:to>
    <xdr:sp macro="" textlink="">
      <xdr:nvSpPr>
        <xdr:cNvPr id="122" name="フローチャート : 判断 121"/>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82626</xdr:rowOff>
    </xdr:from>
    <xdr:to>
      <xdr:col>5</xdr:col>
      <xdr:colOff>358775</xdr:colOff>
      <xdr:row>58</xdr:row>
      <xdr:rowOff>40741</xdr:rowOff>
    </xdr:to>
    <xdr:cxnSp macro="">
      <xdr:nvCxnSpPr>
        <xdr:cNvPr id="123" name="直線コネクタ 122"/>
        <xdr:cNvCxnSpPr/>
      </xdr:nvCxnSpPr>
      <xdr:spPr>
        <a:xfrm>
          <a:off x="2908300" y="9855276"/>
          <a:ext cx="889000" cy="1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132959</xdr:rowOff>
    </xdr:from>
    <xdr:to>
      <xdr:col>5</xdr:col>
      <xdr:colOff>409575</xdr:colOff>
      <xdr:row>58</xdr:row>
      <xdr:rowOff>63109</xdr:rowOff>
    </xdr:to>
    <xdr:sp macro="" textlink="">
      <xdr:nvSpPr>
        <xdr:cNvPr id="124" name="フローチャート : 判断 123"/>
        <xdr:cNvSpPr/>
      </xdr:nvSpPr>
      <xdr:spPr>
        <a:xfrm>
          <a:off x="3746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79636</xdr:rowOff>
    </xdr:from>
    <xdr:ext cx="599010" cy="259045"/>
    <xdr:sp macro="" textlink="">
      <xdr:nvSpPr>
        <xdr:cNvPr id="125" name="テキスト ボックス 124"/>
        <xdr:cNvSpPr txBox="1"/>
      </xdr:nvSpPr>
      <xdr:spPr>
        <a:xfrm>
          <a:off x="3497794" y="968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82626</xdr:rowOff>
    </xdr:from>
    <xdr:to>
      <xdr:col>4</xdr:col>
      <xdr:colOff>155575</xdr:colOff>
      <xdr:row>58</xdr:row>
      <xdr:rowOff>18123</xdr:rowOff>
    </xdr:to>
    <xdr:cxnSp macro="">
      <xdr:nvCxnSpPr>
        <xdr:cNvPr id="126" name="直線コネクタ 125"/>
        <xdr:cNvCxnSpPr/>
      </xdr:nvCxnSpPr>
      <xdr:spPr>
        <a:xfrm flipV="1">
          <a:off x="2019300" y="9855276"/>
          <a:ext cx="889000" cy="10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124737</xdr:rowOff>
    </xdr:from>
    <xdr:to>
      <xdr:col>4</xdr:col>
      <xdr:colOff>206375</xdr:colOff>
      <xdr:row>58</xdr:row>
      <xdr:rowOff>54887</xdr:rowOff>
    </xdr:to>
    <xdr:sp macro="" textlink="">
      <xdr:nvSpPr>
        <xdr:cNvPr id="127" name="フローチャート : 判断 126"/>
        <xdr:cNvSpPr/>
      </xdr:nvSpPr>
      <xdr:spPr>
        <a:xfrm>
          <a:off x="2857500" y="989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46014</xdr:rowOff>
    </xdr:from>
    <xdr:ext cx="599010" cy="259045"/>
    <xdr:sp macro="" textlink="">
      <xdr:nvSpPr>
        <xdr:cNvPr id="128" name="テキスト ボックス 127"/>
        <xdr:cNvSpPr txBox="1"/>
      </xdr:nvSpPr>
      <xdr:spPr>
        <a:xfrm>
          <a:off x="2608794" y="999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161234</xdr:rowOff>
    </xdr:from>
    <xdr:to>
      <xdr:col>2</xdr:col>
      <xdr:colOff>638175</xdr:colOff>
      <xdr:row>58</xdr:row>
      <xdr:rowOff>18123</xdr:rowOff>
    </xdr:to>
    <xdr:cxnSp macro="">
      <xdr:nvCxnSpPr>
        <xdr:cNvPr id="129" name="直線コネクタ 128"/>
        <xdr:cNvCxnSpPr/>
      </xdr:nvCxnSpPr>
      <xdr:spPr>
        <a:xfrm>
          <a:off x="1130300" y="9933884"/>
          <a:ext cx="889000" cy="2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120081</xdr:rowOff>
    </xdr:from>
    <xdr:to>
      <xdr:col>3</xdr:col>
      <xdr:colOff>3175</xdr:colOff>
      <xdr:row>58</xdr:row>
      <xdr:rowOff>50231</xdr:rowOff>
    </xdr:to>
    <xdr:sp macro="" textlink="">
      <xdr:nvSpPr>
        <xdr:cNvPr id="130" name="フローチャート : 判断 129"/>
        <xdr:cNvSpPr/>
      </xdr:nvSpPr>
      <xdr:spPr>
        <a:xfrm>
          <a:off x="1968500" y="989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66758</xdr:rowOff>
    </xdr:from>
    <xdr:ext cx="599010" cy="259045"/>
    <xdr:sp macro="" textlink="">
      <xdr:nvSpPr>
        <xdr:cNvPr id="131" name="テキスト ボックス 130"/>
        <xdr:cNvSpPr txBox="1"/>
      </xdr:nvSpPr>
      <xdr:spPr>
        <a:xfrm>
          <a:off x="1719794" y="966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141339</xdr:rowOff>
    </xdr:from>
    <xdr:to>
      <xdr:col>1</xdr:col>
      <xdr:colOff>485775</xdr:colOff>
      <xdr:row>58</xdr:row>
      <xdr:rowOff>71489</xdr:rowOff>
    </xdr:to>
    <xdr:sp macro="" textlink="">
      <xdr:nvSpPr>
        <xdr:cNvPr id="132" name="フローチャート : 判断 131"/>
        <xdr:cNvSpPr/>
      </xdr:nvSpPr>
      <xdr:spPr>
        <a:xfrm>
          <a:off x="1079500" y="991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62616</xdr:rowOff>
    </xdr:from>
    <xdr:ext cx="599010" cy="259045"/>
    <xdr:sp macro="" textlink="">
      <xdr:nvSpPr>
        <xdr:cNvPr id="133" name="テキスト ボックス 132"/>
        <xdr:cNvSpPr txBox="1"/>
      </xdr:nvSpPr>
      <xdr:spPr>
        <a:xfrm>
          <a:off x="830794" y="1000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10494</xdr:rowOff>
    </xdr:from>
    <xdr:to>
      <xdr:col>6</xdr:col>
      <xdr:colOff>561975</xdr:colOff>
      <xdr:row>58</xdr:row>
      <xdr:rowOff>112094</xdr:rowOff>
    </xdr:to>
    <xdr:sp macro="" textlink="">
      <xdr:nvSpPr>
        <xdr:cNvPr id="139" name="円/楕円 138"/>
        <xdr:cNvSpPr/>
      </xdr:nvSpPr>
      <xdr:spPr>
        <a:xfrm>
          <a:off x="4584700" y="99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96871</xdr:rowOff>
    </xdr:from>
    <xdr:ext cx="534377" cy="259045"/>
    <xdr:sp macro="" textlink="">
      <xdr:nvSpPr>
        <xdr:cNvPr id="140" name="総務費該当値テキスト"/>
        <xdr:cNvSpPr txBox="1"/>
      </xdr:nvSpPr>
      <xdr:spPr>
        <a:xfrm>
          <a:off x="4686300" y="98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81,158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161391</xdr:rowOff>
    </xdr:from>
    <xdr:to>
      <xdr:col>5</xdr:col>
      <xdr:colOff>409575</xdr:colOff>
      <xdr:row>58</xdr:row>
      <xdr:rowOff>91541</xdr:rowOff>
    </xdr:to>
    <xdr:sp macro="" textlink="">
      <xdr:nvSpPr>
        <xdr:cNvPr id="141" name="円/楕円 140"/>
        <xdr:cNvSpPr/>
      </xdr:nvSpPr>
      <xdr:spPr>
        <a:xfrm>
          <a:off x="3746500" y="99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82668</xdr:rowOff>
    </xdr:from>
    <xdr:ext cx="534377" cy="259045"/>
    <xdr:sp macro="" textlink="">
      <xdr:nvSpPr>
        <xdr:cNvPr id="142" name="テキスト ボックス 141"/>
        <xdr:cNvSpPr txBox="1"/>
      </xdr:nvSpPr>
      <xdr:spPr>
        <a:xfrm>
          <a:off x="3530111" y="100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31826</xdr:rowOff>
    </xdr:from>
    <xdr:to>
      <xdr:col>4</xdr:col>
      <xdr:colOff>206375</xdr:colOff>
      <xdr:row>57</xdr:row>
      <xdr:rowOff>133426</xdr:rowOff>
    </xdr:to>
    <xdr:sp macro="" textlink="">
      <xdr:nvSpPr>
        <xdr:cNvPr id="143" name="円/楕円 142"/>
        <xdr:cNvSpPr/>
      </xdr:nvSpPr>
      <xdr:spPr>
        <a:xfrm>
          <a:off x="2857500" y="98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149953</xdr:rowOff>
    </xdr:from>
    <xdr:ext cx="599010" cy="259045"/>
    <xdr:sp macro="" textlink="">
      <xdr:nvSpPr>
        <xdr:cNvPr id="144" name="テキスト ボックス 143"/>
        <xdr:cNvSpPr txBox="1"/>
      </xdr:nvSpPr>
      <xdr:spPr>
        <a:xfrm>
          <a:off x="2608794" y="957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159,960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138773</xdr:rowOff>
    </xdr:from>
    <xdr:to>
      <xdr:col>3</xdr:col>
      <xdr:colOff>3175</xdr:colOff>
      <xdr:row>58</xdr:row>
      <xdr:rowOff>68923</xdr:rowOff>
    </xdr:to>
    <xdr:sp macro="" textlink="">
      <xdr:nvSpPr>
        <xdr:cNvPr id="145" name="円/楕円 144"/>
        <xdr:cNvSpPr/>
      </xdr:nvSpPr>
      <xdr:spPr>
        <a:xfrm>
          <a:off x="1968500" y="99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60050</xdr:rowOff>
    </xdr:from>
    <xdr:ext cx="599010" cy="259045"/>
    <xdr:sp macro="" textlink="">
      <xdr:nvSpPr>
        <xdr:cNvPr id="146" name="テキスト ボックス 145"/>
        <xdr:cNvSpPr txBox="1"/>
      </xdr:nvSpPr>
      <xdr:spPr>
        <a:xfrm>
          <a:off x="1719794" y="100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103,820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110434</xdr:rowOff>
    </xdr:from>
    <xdr:to>
      <xdr:col>1</xdr:col>
      <xdr:colOff>485775</xdr:colOff>
      <xdr:row>58</xdr:row>
      <xdr:rowOff>40584</xdr:rowOff>
    </xdr:to>
    <xdr:sp macro="" textlink="">
      <xdr:nvSpPr>
        <xdr:cNvPr id="147" name="円/楕円 146"/>
        <xdr:cNvSpPr/>
      </xdr:nvSpPr>
      <xdr:spPr>
        <a:xfrm>
          <a:off x="1079500" y="988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57111</xdr:rowOff>
    </xdr:from>
    <xdr:ext cx="599010" cy="259045"/>
    <xdr:sp macro="" textlink="">
      <xdr:nvSpPr>
        <xdr:cNvPr id="148" name="テキスト ボックス 147"/>
        <xdr:cNvSpPr txBox="1"/>
      </xdr:nvSpPr>
      <xdr:spPr>
        <a:xfrm>
          <a:off x="830794" y="965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116162</xdr:rowOff>
    </xdr:from>
    <xdr:to>
      <xdr:col>6</xdr:col>
      <xdr:colOff>510540</xdr:colOff>
      <xdr:row>79</xdr:row>
      <xdr:rowOff>38438</xdr:rowOff>
    </xdr:to>
    <xdr:cxnSp macro="">
      <xdr:nvCxnSpPr>
        <xdr:cNvPr id="173" name="直線コネクタ 172"/>
        <xdr:cNvCxnSpPr/>
      </xdr:nvCxnSpPr>
      <xdr:spPr>
        <a:xfrm flipV="1">
          <a:off x="4633595" y="12289112"/>
          <a:ext cx="127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42265</xdr:rowOff>
    </xdr:from>
    <xdr:ext cx="599010" cy="259045"/>
    <xdr:sp macro="" textlink="">
      <xdr:nvSpPr>
        <xdr:cNvPr id="174" name="民生費最小値テキスト"/>
        <xdr:cNvSpPr txBox="1"/>
      </xdr:nvSpPr>
      <xdr:spPr>
        <a:xfrm>
          <a:off x="4686300" y="135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101,578</a:t>
          </a:r>
          <a:endParaRPr kumimoji="1" lang="ja-JP" altLang="en-US" sz="1000" b="1">
            <a:latin typeface="ＭＳ Ｐゴシック"/>
          </a:endParaRPr>
        </a:p>
      </xdr:txBody>
    </xdr:sp>
    <xdr:clientData/>
  </xdr:oneCellAnchor>
  <xdr:twoCellAnchor>
    <xdr:from>
      <xdr:col>6</xdr:col>
      <xdr:colOff>422275</xdr:colOff>
      <xdr:row>79</xdr:row>
      <xdr:rowOff>38438</xdr:rowOff>
    </xdr:from>
    <xdr:to>
      <xdr:col>6</xdr:col>
      <xdr:colOff>600075</xdr:colOff>
      <xdr:row>79</xdr:row>
      <xdr:rowOff>38438</xdr:rowOff>
    </xdr:to>
    <xdr:cxnSp macro="">
      <xdr:nvCxnSpPr>
        <xdr:cNvPr id="175" name="直線コネクタ 174"/>
        <xdr:cNvCxnSpPr/>
      </xdr:nvCxnSpPr>
      <xdr:spPr>
        <a:xfrm>
          <a:off x="4546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62839</xdr:rowOff>
    </xdr:from>
    <xdr:ext cx="599010" cy="259045"/>
    <xdr:sp macro="" textlink="">
      <xdr:nvSpPr>
        <xdr:cNvPr id="176" name="民生費最大値テキスト"/>
        <xdr:cNvSpPr txBox="1"/>
      </xdr:nvSpPr>
      <xdr:spPr>
        <a:xfrm>
          <a:off x="4686300" y="1206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dr:col>6</xdr:col>
      <xdr:colOff>422275</xdr:colOff>
      <xdr:row>71</xdr:row>
      <xdr:rowOff>116162</xdr:rowOff>
    </xdr:from>
    <xdr:to>
      <xdr:col>6</xdr:col>
      <xdr:colOff>600075</xdr:colOff>
      <xdr:row>71</xdr:row>
      <xdr:rowOff>116162</xdr:rowOff>
    </xdr:to>
    <xdr:cxnSp macro="">
      <xdr:nvCxnSpPr>
        <xdr:cNvPr id="177" name="直線コネクタ 176"/>
        <xdr:cNvCxnSpPr/>
      </xdr:nvCxnSpPr>
      <xdr:spPr>
        <a:xfrm>
          <a:off x="4546600" y="1228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98037</xdr:rowOff>
    </xdr:from>
    <xdr:to>
      <xdr:col>6</xdr:col>
      <xdr:colOff>511175</xdr:colOff>
      <xdr:row>77</xdr:row>
      <xdr:rowOff>157561</xdr:rowOff>
    </xdr:to>
    <xdr:cxnSp macro="">
      <xdr:nvCxnSpPr>
        <xdr:cNvPr id="178" name="直線コネクタ 177"/>
        <xdr:cNvCxnSpPr/>
      </xdr:nvCxnSpPr>
      <xdr:spPr>
        <a:xfrm flipV="1">
          <a:off x="3797300" y="13299687"/>
          <a:ext cx="838200" cy="5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33559</xdr:rowOff>
    </xdr:from>
    <xdr:ext cx="599010" cy="259045"/>
    <xdr:sp macro="" textlink="">
      <xdr:nvSpPr>
        <xdr:cNvPr id="179" name="民生費平均値テキスト"/>
        <xdr:cNvSpPr txBox="1"/>
      </xdr:nvSpPr>
      <xdr:spPr>
        <a:xfrm>
          <a:off x="4686300" y="13235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173,863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55132</xdr:rowOff>
    </xdr:from>
    <xdr:to>
      <xdr:col>6</xdr:col>
      <xdr:colOff>561975</xdr:colOff>
      <xdr:row>77</xdr:row>
      <xdr:rowOff>156732</xdr:rowOff>
    </xdr:to>
    <xdr:sp macro="" textlink="">
      <xdr:nvSpPr>
        <xdr:cNvPr id="180" name="フローチャート : 判断 179"/>
        <xdr:cNvSpPr/>
      </xdr:nvSpPr>
      <xdr:spPr>
        <a:xfrm>
          <a:off x="45847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157561</xdr:rowOff>
    </xdr:from>
    <xdr:to>
      <xdr:col>5</xdr:col>
      <xdr:colOff>358775</xdr:colOff>
      <xdr:row>78</xdr:row>
      <xdr:rowOff>25450</xdr:rowOff>
    </xdr:to>
    <xdr:cxnSp macro="">
      <xdr:nvCxnSpPr>
        <xdr:cNvPr id="181" name="直線コネクタ 180"/>
        <xdr:cNvCxnSpPr/>
      </xdr:nvCxnSpPr>
      <xdr:spPr>
        <a:xfrm flipV="1">
          <a:off x="2908300" y="13359211"/>
          <a:ext cx="889000" cy="3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129370</xdr:rowOff>
    </xdr:from>
    <xdr:to>
      <xdr:col>5</xdr:col>
      <xdr:colOff>409575</xdr:colOff>
      <xdr:row>78</xdr:row>
      <xdr:rowOff>59520</xdr:rowOff>
    </xdr:to>
    <xdr:sp macro="" textlink="">
      <xdr:nvSpPr>
        <xdr:cNvPr id="182" name="フローチャート : 判断 181"/>
        <xdr:cNvSpPr/>
      </xdr:nvSpPr>
      <xdr:spPr>
        <a:xfrm>
          <a:off x="3746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50647</xdr:rowOff>
    </xdr:from>
    <xdr:ext cx="599010" cy="259045"/>
    <xdr:sp macro="" textlink="">
      <xdr:nvSpPr>
        <xdr:cNvPr id="183" name="テキスト ボックス 182"/>
        <xdr:cNvSpPr txBox="1"/>
      </xdr:nvSpPr>
      <xdr:spPr>
        <a:xfrm>
          <a:off x="3497794"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25450</xdr:rowOff>
    </xdr:from>
    <xdr:to>
      <xdr:col>4</xdr:col>
      <xdr:colOff>155575</xdr:colOff>
      <xdr:row>78</xdr:row>
      <xdr:rowOff>54589</xdr:rowOff>
    </xdr:to>
    <xdr:cxnSp macro="">
      <xdr:nvCxnSpPr>
        <xdr:cNvPr id="184" name="直線コネクタ 183"/>
        <xdr:cNvCxnSpPr/>
      </xdr:nvCxnSpPr>
      <xdr:spPr>
        <a:xfrm flipV="1">
          <a:off x="2019300" y="13398550"/>
          <a:ext cx="889000" cy="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109660</xdr:rowOff>
    </xdr:from>
    <xdr:to>
      <xdr:col>4</xdr:col>
      <xdr:colOff>206375</xdr:colOff>
      <xdr:row>78</xdr:row>
      <xdr:rowOff>39810</xdr:rowOff>
    </xdr:to>
    <xdr:sp macro="" textlink="">
      <xdr:nvSpPr>
        <xdr:cNvPr id="185" name="フローチャート : 判断 184"/>
        <xdr:cNvSpPr/>
      </xdr:nvSpPr>
      <xdr:spPr>
        <a:xfrm>
          <a:off x="2857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56337</xdr:rowOff>
    </xdr:from>
    <xdr:ext cx="599010" cy="259045"/>
    <xdr:sp macro="" textlink="">
      <xdr:nvSpPr>
        <xdr:cNvPr id="186" name="テキスト ボックス 185"/>
        <xdr:cNvSpPr txBox="1"/>
      </xdr:nvSpPr>
      <xdr:spPr>
        <a:xfrm>
          <a:off x="2608794" y="130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54589</xdr:rowOff>
    </xdr:from>
    <xdr:to>
      <xdr:col>2</xdr:col>
      <xdr:colOff>638175</xdr:colOff>
      <xdr:row>78</xdr:row>
      <xdr:rowOff>76702</xdr:rowOff>
    </xdr:to>
    <xdr:cxnSp macro="">
      <xdr:nvCxnSpPr>
        <xdr:cNvPr id="187" name="直線コネクタ 186"/>
        <xdr:cNvCxnSpPr/>
      </xdr:nvCxnSpPr>
      <xdr:spPr>
        <a:xfrm flipV="1">
          <a:off x="1130300" y="13427689"/>
          <a:ext cx="8890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161279</xdr:rowOff>
    </xdr:from>
    <xdr:to>
      <xdr:col>3</xdr:col>
      <xdr:colOff>3175</xdr:colOff>
      <xdr:row>78</xdr:row>
      <xdr:rowOff>91429</xdr:rowOff>
    </xdr:to>
    <xdr:sp macro="" textlink="">
      <xdr:nvSpPr>
        <xdr:cNvPr id="188" name="フローチャート : 判断 187"/>
        <xdr:cNvSpPr/>
      </xdr:nvSpPr>
      <xdr:spPr>
        <a:xfrm>
          <a:off x="1968500" y="133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107956</xdr:rowOff>
    </xdr:from>
    <xdr:ext cx="599010" cy="259045"/>
    <xdr:sp macro="" textlink="">
      <xdr:nvSpPr>
        <xdr:cNvPr id="189" name="テキスト ボックス 188"/>
        <xdr:cNvSpPr txBox="1"/>
      </xdr:nvSpPr>
      <xdr:spPr>
        <a:xfrm>
          <a:off x="1719794" y="131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170148</xdr:rowOff>
    </xdr:from>
    <xdr:to>
      <xdr:col>1</xdr:col>
      <xdr:colOff>485775</xdr:colOff>
      <xdr:row>78</xdr:row>
      <xdr:rowOff>100298</xdr:rowOff>
    </xdr:to>
    <xdr:sp macro="" textlink="">
      <xdr:nvSpPr>
        <xdr:cNvPr id="190" name="フローチャート : 判断 189"/>
        <xdr:cNvSpPr/>
      </xdr:nvSpPr>
      <xdr:spPr>
        <a:xfrm>
          <a:off x="1079500" y="1337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116825</xdr:rowOff>
    </xdr:from>
    <xdr:ext cx="599010" cy="259045"/>
    <xdr:sp macro="" textlink="">
      <xdr:nvSpPr>
        <xdr:cNvPr id="191" name="テキスト ボックス 190"/>
        <xdr:cNvSpPr txBox="1"/>
      </xdr:nvSpPr>
      <xdr:spPr>
        <a:xfrm>
          <a:off x="830794" y="1314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47237</xdr:rowOff>
    </xdr:from>
    <xdr:to>
      <xdr:col>6</xdr:col>
      <xdr:colOff>561975</xdr:colOff>
      <xdr:row>77</xdr:row>
      <xdr:rowOff>148837</xdr:rowOff>
    </xdr:to>
    <xdr:sp macro="" textlink="">
      <xdr:nvSpPr>
        <xdr:cNvPr id="197" name="円/楕円 196"/>
        <xdr:cNvSpPr/>
      </xdr:nvSpPr>
      <xdr:spPr>
        <a:xfrm>
          <a:off x="4584700" y="132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70114</xdr:rowOff>
    </xdr:from>
    <xdr:ext cx="599010" cy="259045"/>
    <xdr:sp macro="" textlink="">
      <xdr:nvSpPr>
        <xdr:cNvPr id="198" name="民生費該当値テキスト"/>
        <xdr:cNvSpPr txBox="1"/>
      </xdr:nvSpPr>
      <xdr:spPr>
        <a:xfrm>
          <a:off x="4686300" y="1310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175,935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106761</xdr:rowOff>
    </xdr:from>
    <xdr:to>
      <xdr:col>5</xdr:col>
      <xdr:colOff>409575</xdr:colOff>
      <xdr:row>78</xdr:row>
      <xdr:rowOff>36911</xdr:rowOff>
    </xdr:to>
    <xdr:sp macro="" textlink="">
      <xdr:nvSpPr>
        <xdr:cNvPr id="199" name="円/楕円 198"/>
        <xdr:cNvSpPr/>
      </xdr:nvSpPr>
      <xdr:spPr>
        <a:xfrm>
          <a:off x="3746500" y="133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53438</xdr:rowOff>
    </xdr:from>
    <xdr:ext cx="599010" cy="259045"/>
    <xdr:sp macro="" textlink="">
      <xdr:nvSpPr>
        <xdr:cNvPr id="200" name="テキスト ボックス 199"/>
        <xdr:cNvSpPr txBox="1"/>
      </xdr:nvSpPr>
      <xdr:spPr>
        <a:xfrm>
          <a:off x="3497794" y="1308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160,312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146100</xdr:rowOff>
    </xdr:from>
    <xdr:to>
      <xdr:col>4</xdr:col>
      <xdr:colOff>206375</xdr:colOff>
      <xdr:row>78</xdr:row>
      <xdr:rowOff>76250</xdr:rowOff>
    </xdr:to>
    <xdr:sp macro="" textlink="">
      <xdr:nvSpPr>
        <xdr:cNvPr id="201" name="円/楕円 200"/>
        <xdr:cNvSpPr/>
      </xdr:nvSpPr>
      <xdr:spPr>
        <a:xfrm>
          <a:off x="2857500" y="133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67377</xdr:rowOff>
    </xdr:from>
    <xdr:ext cx="599010" cy="259045"/>
    <xdr:sp macro="" textlink="">
      <xdr:nvSpPr>
        <xdr:cNvPr id="202" name="テキスト ボックス 201"/>
        <xdr:cNvSpPr txBox="1"/>
      </xdr:nvSpPr>
      <xdr:spPr>
        <a:xfrm>
          <a:off x="2608794" y="1344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149,987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3789</xdr:rowOff>
    </xdr:from>
    <xdr:to>
      <xdr:col>3</xdr:col>
      <xdr:colOff>3175</xdr:colOff>
      <xdr:row>78</xdr:row>
      <xdr:rowOff>105389</xdr:rowOff>
    </xdr:to>
    <xdr:sp macro="" textlink="">
      <xdr:nvSpPr>
        <xdr:cNvPr id="203" name="円/楕円 202"/>
        <xdr:cNvSpPr/>
      </xdr:nvSpPr>
      <xdr:spPr>
        <a:xfrm>
          <a:off x="1968500" y="133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96516</xdr:rowOff>
    </xdr:from>
    <xdr:ext cx="599010" cy="259045"/>
    <xdr:sp macro="" textlink="">
      <xdr:nvSpPr>
        <xdr:cNvPr id="204" name="テキスト ボックス 203"/>
        <xdr:cNvSpPr txBox="1"/>
      </xdr:nvSpPr>
      <xdr:spPr>
        <a:xfrm>
          <a:off x="1719794" y="1346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25902</xdr:rowOff>
    </xdr:from>
    <xdr:to>
      <xdr:col>1</xdr:col>
      <xdr:colOff>485775</xdr:colOff>
      <xdr:row>78</xdr:row>
      <xdr:rowOff>127502</xdr:rowOff>
    </xdr:to>
    <xdr:sp macro="" textlink="">
      <xdr:nvSpPr>
        <xdr:cNvPr id="205" name="円/楕円 204"/>
        <xdr:cNvSpPr/>
      </xdr:nvSpPr>
      <xdr:spPr>
        <a:xfrm>
          <a:off x="1079500" y="133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118629</xdr:rowOff>
    </xdr:from>
    <xdr:ext cx="599010" cy="259045"/>
    <xdr:sp macro="" textlink="">
      <xdr:nvSpPr>
        <xdr:cNvPr id="206" name="テキスト ボックス 205"/>
        <xdr:cNvSpPr txBox="1"/>
      </xdr:nvSpPr>
      <xdr:spPr>
        <a:xfrm>
          <a:off x="830794" y="1349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34979</xdr:rowOff>
    </xdr:from>
    <xdr:to>
      <xdr:col>6</xdr:col>
      <xdr:colOff>510540</xdr:colOff>
      <xdr:row>98</xdr:row>
      <xdr:rowOff>36579</xdr:rowOff>
    </xdr:to>
    <xdr:cxnSp macro="">
      <xdr:nvCxnSpPr>
        <xdr:cNvPr id="232" name="直線コネクタ 231"/>
        <xdr:cNvCxnSpPr/>
      </xdr:nvCxnSpPr>
      <xdr:spPr>
        <a:xfrm flipV="1">
          <a:off x="4633595" y="15636929"/>
          <a:ext cx="1270" cy="12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40406</xdr:rowOff>
    </xdr:from>
    <xdr:ext cx="534377" cy="259045"/>
    <xdr:sp macro="" textlink="">
      <xdr:nvSpPr>
        <xdr:cNvPr id="233" name="衛生費最小値テキスト"/>
        <xdr:cNvSpPr txBox="1"/>
      </xdr:nvSpPr>
      <xdr:spPr>
        <a:xfrm>
          <a:off x="4686300" y="1684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6</xdr:col>
      <xdr:colOff>422275</xdr:colOff>
      <xdr:row>98</xdr:row>
      <xdr:rowOff>36579</xdr:rowOff>
    </xdr:from>
    <xdr:to>
      <xdr:col>6</xdr:col>
      <xdr:colOff>600075</xdr:colOff>
      <xdr:row>98</xdr:row>
      <xdr:rowOff>36579</xdr:rowOff>
    </xdr:to>
    <xdr:cxnSp macro="">
      <xdr:nvCxnSpPr>
        <xdr:cNvPr id="234" name="直線コネクタ 233"/>
        <xdr:cNvCxnSpPr/>
      </xdr:nvCxnSpPr>
      <xdr:spPr>
        <a:xfrm>
          <a:off x="4546600" y="1683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153106</xdr:rowOff>
    </xdr:from>
    <xdr:ext cx="599010" cy="259045"/>
    <xdr:sp macro="" textlink="">
      <xdr:nvSpPr>
        <xdr:cNvPr id="235" name="衛生費最大値テキスト"/>
        <xdr:cNvSpPr txBox="1"/>
      </xdr:nvSpPr>
      <xdr:spPr>
        <a:xfrm>
          <a:off x="4686300" y="1541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131,870</a:t>
          </a:r>
          <a:endParaRPr kumimoji="1" lang="ja-JP" altLang="en-US" sz="1000" b="1">
            <a:latin typeface="ＭＳ Ｐゴシック"/>
          </a:endParaRPr>
        </a:p>
      </xdr:txBody>
    </xdr:sp>
    <xdr:clientData/>
  </xdr:oneCellAnchor>
  <xdr:twoCellAnchor>
    <xdr:from>
      <xdr:col>6</xdr:col>
      <xdr:colOff>422275</xdr:colOff>
      <xdr:row>91</xdr:row>
      <xdr:rowOff>34979</xdr:rowOff>
    </xdr:from>
    <xdr:to>
      <xdr:col>6</xdr:col>
      <xdr:colOff>600075</xdr:colOff>
      <xdr:row>91</xdr:row>
      <xdr:rowOff>34979</xdr:rowOff>
    </xdr:to>
    <xdr:cxnSp macro="">
      <xdr:nvCxnSpPr>
        <xdr:cNvPr id="236" name="直線コネクタ 235"/>
        <xdr:cNvCxnSpPr/>
      </xdr:nvCxnSpPr>
      <xdr:spPr>
        <a:xfrm>
          <a:off x="4546600" y="1563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125146</xdr:rowOff>
    </xdr:from>
    <xdr:to>
      <xdr:col>6</xdr:col>
      <xdr:colOff>511175</xdr:colOff>
      <xdr:row>95</xdr:row>
      <xdr:rowOff>125668</xdr:rowOff>
    </xdr:to>
    <xdr:cxnSp macro="">
      <xdr:nvCxnSpPr>
        <xdr:cNvPr id="237" name="直線コネクタ 236"/>
        <xdr:cNvCxnSpPr/>
      </xdr:nvCxnSpPr>
      <xdr:spPr>
        <a:xfrm flipV="1">
          <a:off x="3797300" y="16412896"/>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56376</xdr:rowOff>
    </xdr:from>
    <xdr:ext cx="534377" cy="259045"/>
    <xdr:sp macro="" textlink="">
      <xdr:nvSpPr>
        <xdr:cNvPr id="238" name="衛生費平均値テキスト"/>
        <xdr:cNvSpPr txBox="1"/>
      </xdr:nvSpPr>
      <xdr:spPr>
        <a:xfrm>
          <a:off x="4686300" y="163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60,256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77949</xdr:rowOff>
    </xdr:from>
    <xdr:to>
      <xdr:col>6</xdr:col>
      <xdr:colOff>561975</xdr:colOff>
      <xdr:row>96</xdr:row>
      <xdr:rowOff>8099</xdr:rowOff>
    </xdr:to>
    <xdr:sp macro="" textlink="">
      <xdr:nvSpPr>
        <xdr:cNvPr id="239" name="フローチャート : 判断 238"/>
        <xdr:cNvSpPr/>
      </xdr:nvSpPr>
      <xdr:spPr>
        <a:xfrm>
          <a:off x="45847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125668</xdr:rowOff>
    </xdr:from>
    <xdr:to>
      <xdr:col>5</xdr:col>
      <xdr:colOff>358775</xdr:colOff>
      <xdr:row>95</xdr:row>
      <xdr:rowOff>137719</xdr:rowOff>
    </xdr:to>
    <xdr:cxnSp macro="">
      <xdr:nvCxnSpPr>
        <xdr:cNvPr id="240" name="直線コネクタ 239"/>
        <xdr:cNvCxnSpPr/>
      </xdr:nvCxnSpPr>
      <xdr:spPr>
        <a:xfrm flipV="1">
          <a:off x="2908300" y="16413418"/>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110432</xdr:rowOff>
    </xdr:from>
    <xdr:to>
      <xdr:col>5</xdr:col>
      <xdr:colOff>409575</xdr:colOff>
      <xdr:row>96</xdr:row>
      <xdr:rowOff>40582</xdr:rowOff>
    </xdr:to>
    <xdr:sp macro="" textlink="">
      <xdr:nvSpPr>
        <xdr:cNvPr id="241" name="フローチャート : 判断 240"/>
        <xdr:cNvSpPr/>
      </xdr:nvSpPr>
      <xdr:spPr>
        <a:xfrm>
          <a:off x="3746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31709</xdr:rowOff>
    </xdr:from>
    <xdr:ext cx="534377" cy="259045"/>
    <xdr:sp macro="" textlink="">
      <xdr:nvSpPr>
        <xdr:cNvPr id="242" name="テキスト ボックス 241"/>
        <xdr:cNvSpPr txBox="1"/>
      </xdr:nvSpPr>
      <xdr:spPr>
        <a:xfrm>
          <a:off x="3530111" y="164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137719</xdr:rowOff>
    </xdr:from>
    <xdr:to>
      <xdr:col>4</xdr:col>
      <xdr:colOff>155575</xdr:colOff>
      <xdr:row>95</xdr:row>
      <xdr:rowOff>156986</xdr:rowOff>
    </xdr:to>
    <xdr:cxnSp macro="">
      <xdr:nvCxnSpPr>
        <xdr:cNvPr id="243" name="直線コネクタ 242"/>
        <xdr:cNvCxnSpPr/>
      </xdr:nvCxnSpPr>
      <xdr:spPr>
        <a:xfrm flipV="1">
          <a:off x="2019300" y="16425469"/>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73867</xdr:rowOff>
    </xdr:from>
    <xdr:to>
      <xdr:col>4</xdr:col>
      <xdr:colOff>206375</xdr:colOff>
      <xdr:row>96</xdr:row>
      <xdr:rowOff>4017</xdr:rowOff>
    </xdr:to>
    <xdr:sp macro="" textlink="">
      <xdr:nvSpPr>
        <xdr:cNvPr id="244" name="フローチャート : 判断 243"/>
        <xdr:cNvSpPr/>
      </xdr:nvSpPr>
      <xdr:spPr>
        <a:xfrm>
          <a:off x="2857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20544</xdr:rowOff>
    </xdr:from>
    <xdr:ext cx="534377" cy="259045"/>
    <xdr:sp macro="" textlink="">
      <xdr:nvSpPr>
        <xdr:cNvPr id="245" name="テキスト ボックス 244"/>
        <xdr:cNvSpPr txBox="1"/>
      </xdr:nvSpPr>
      <xdr:spPr>
        <a:xfrm>
          <a:off x="2641111" y="161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156986</xdr:rowOff>
    </xdr:from>
    <xdr:to>
      <xdr:col>2</xdr:col>
      <xdr:colOff>638175</xdr:colOff>
      <xdr:row>95</xdr:row>
      <xdr:rowOff>163376</xdr:rowOff>
    </xdr:to>
    <xdr:cxnSp macro="">
      <xdr:nvCxnSpPr>
        <xdr:cNvPr id="246" name="直線コネクタ 245"/>
        <xdr:cNvCxnSpPr/>
      </xdr:nvCxnSpPr>
      <xdr:spPr>
        <a:xfrm flipV="1">
          <a:off x="1130300" y="16444736"/>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76784</xdr:rowOff>
    </xdr:from>
    <xdr:to>
      <xdr:col>3</xdr:col>
      <xdr:colOff>3175</xdr:colOff>
      <xdr:row>96</xdr:row>
      <xdr:rowOff>6934</xdr:rowOff>
    </xdr:to>
    <xdr:sp macro="" textlink="">
      <xdr:nvSpPr>
        <xdr:cNvPr id="247" name="フローチャート : 判断 246"/>
        <xdr:cNvSpPr/>
      </xdr:nvSpPr>
      <xdr:spPr>
        <a:xfrm>
          <a:off x="1968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23461</xdr:rowOff>
    </xdr:from>
    <xdr:ext cx="534377" cy="259045"/>
    <xdr:sp macro="" textlink="">
      <xdr:nvSpPr>
        <xdr:cNvPr id="248" name="テキスト ボックス 247"/>
        <xdr:cNvSpPr txBox="1"/>
      </xdr:nvSpPr>
      <xdr:spPr>
        <a:xfrm>
          <a:off x="1752111" y="161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57342</xdr:rowOff>
    </xdr:from>
    <xdr:to>
      <xdr:col>1</xdr:col>
      <xdr:colOff>485775</xdr:colOff>
      <xdr:row>95</xdr:row>
      <xdr:rowOff>158942</xdr:rowOff>
    </xdr:to>
    <xdr:sp macro="" textlink="">
      <xdr:nvSpPr>
        <xdr:cNvPr id="249" name="フローチャート : 判断 248"/>
        <xdr:cNvSpPr/>
      </xdr:nvSpPr>
      <xdr:spPr>
        <a:xfrm>
          <a:off x="1079500" y="1634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4019</xdr:rowOff>
    </xdr:from>
    <xdr:ext cx="534377" cy="259045"/>
    <xdr:sp macro="" textlink="">
      <xdr:nvSpPr>
        <xdr:cNvPr id="250" name="テキスト ボックス 249"/>
        <xdr:cNvSpPr txBox="1"/>
      </xdr:nvSpPr>
      <xdr:spPr>
        <a:xfrm>
          <a:off x="863111" y="161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74346</xdr:rowOff>
    </xdr:from>
    <xdr:to>
      <xdr:col>6</xdr:col>
      <xdr:colOff>561975</xdr:colOff>
      <xdr:row>96</xdr:row>
      <xdr:rowOff>4496</xdr:rowOff>
    </xdr:to>
    <xdr:sp macro="" textlink="">
      <xdr:nvSpPr>
        <xdr:cNvPr id="256" name="円/楕円 255"/>
        <xdr:cNvSpPr/>
      </xdr:nvSpPr>
      <xdr:spPr>
        <a:xfrm>
          <a:off x="4584700" y="163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97223</xdr:rowOff>
    </xdr:from>
    <xdr:ext cx="534377" cy="259045"/>
    <xdr:sp macro="" textlink="">
      <xdr:nvSpPr>
        <xdr:cNvPr id="257" name="衛生費該当値テキスト"/>
        <xdr:cNvSpPr txBox="1"/>
      </xdr:nvSpPr>
      <xdr:spPr>
        <a:xfrm>
          <a:off x="4686300" y="1621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60,587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74868</xdr:rowOff>
    </xdr:from>
    <xdr:to>
      <xdr:col>5</xdr:col>
      <xdr:colOff>409575</xdr:colOff>
      <xdr:row>96</xdr:row>
      <xdr:rowOff>5018</xdr:rowOff>
    </xdr:to>
    <xdr:sp macro="" textlink="">
      <xdr:nvSpPr>
        <xdr:cNvPr id="258" name="円/楕円 257"/>
        <xdr:cNvSpPr/>
      </xdr:nvSpPr>
      <xdr:spPr>
        <a:xfrm>
          <a:off x="3746500" y="1636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21545</xdr:rowOff>
    </xdr:from>
    <xdr:ext cx="534377" cy="259045"/>
    <xdr:sp macro="" textlink="">
      <xdr:nvSpPr>
        <xdr:cNvPr id="259" name="テキスト ボックス 258"/>
        <xdr:cNvSpPr txBox="1"/>
      </xdr:nvSpPr>
      <xdr:spPr>
        <a:xfrm>
          <a:off x="3530111" y="1613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86919</xdr:rowOff>
    </xdr:from>
    <xdr:to>
      <xdr:col>4</xdr:col>
      <xdr:colOff>206375</xdr:colOff>
      <xdr:row>96</xdr:row>
      <xdr:rowOff>17069</xdr:rowOff>
    </xdr:to>
    <xdr:sp macro="" textlink="">
      <xdr:nvSpPr>
        <xdr:cNvPr id="260" name="円/楕円 259"/>
        <xdr:cNvSpPr/>
      </xdr:nvSpPr>
      <xdr:spPr>
        <a:xfrm>
          <a:off x="2857500" y="163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8196</xdr:rowOff>
    </xdr:from>
    <xdr:ext cx="534377" cy="259045"/>
    <xdr:sp macro="" textlink="">
      <xdr:nvSpPr>
        <xdr:cNvPr id="261" name="テキスト ボックス 260"/>
        <xdr:cNvSpPr txBox="1"/>
      </xdr:nvSpPr>
      <xdr:spPr>
        <a:xfrm>
          <a:off x="2641111" y="1646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106186</xdr:rowOff>
    </xdr:from>
    <xdr:to>
      <xdr:col>3</xdr:col>
      <xdr:colOff>3175</xdr:colOff>
      <xdr:row>96</xdr:row>
      <xdr:rowOff>36336</xdr:rowOff>
    </xdr:to>
    <xdr:sp macro="" textlink="">
      <xdr:nvSpPr>
        <xdr:cNvPr id="262" name="円/楕円 261"/>
        <xdr:cNvSpPr/>
      </xdr:nvSpPr>
      <xdr:spPr>
        <a:xfrm>
          <a:off x="1968500" y="163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27463</xdr:rowOff>
    </xdr:from>
    <xdr:ext cx="534377" cy="259045"/>
    <xdr:sp macro="" textlink="">
      <xdr:nvSpPr>
        <xdr:cNvPr id="263" name="テキスト ボックス 262"/>
        <xdr:cNvSpPr txBox="1"/>
      </xdr:nvSpPr>
      <xdr:spPr>
        <a:xfrm>
          <a:off x="1752111" y="164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57,662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112576</xdr:rowOff>
    </xdr:from>
    <xdr:to>
      <xdr:col>1</xdr:col>
      <xdr:colOff>485775</xdr:colOff>
      <xdr:row>96</xdr:row>
      <xdr:rowOff>42726</xdr:rowOff>
    </xdr:to>
    <xdr:sp macro="" textlink="">
      <xdr:nvSpPr>
        <xdr:cNvPr id="264" name="円/楕円 263"/>
        <xdr:cNvSpPr/>
      </xdr:nvSpPr>
      <xdr:spPr>
        <a:xfrm>
          <a:off x="1079500" y="164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33853</xdr:rowOff>
    </xdr:from>
    <xdr:ext cx="534377" cy="259045"/>
    <xdr:sp macro="" textlink="">
      <xdr:nvSpPr>
        <xdr:cNvPr id="265" name="テキスト ボックス 264"/>
        <xdr:cNvSpPr txBox="1"/>
      </xdr:nvSpPr>
      <xdr:spPr>
        <a:xfrm>
          <a:off x="863111" y="164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52832</xdr:rowOff>
    </xdr:from>
    <xdr:to>
      <xdr:col>15</xdr:col>
      <xdr:colOff>180340</xdr:colOff>
      <xdr:row>39</xdr:row>
      <xdr:rowOff>98878</xdr:rowOff>
    </xdr:to>
    <xdr:cxnSp macro="">
      <xdr:nvCxnSpPr>
        <xdr:cNvPr id="291" name="直線コネクタ 290"/>
        <xdr:cNvCxnSpPr/>
      </xdr:nvCxnSpPr>
      <xdr:spPr>
        <a:xfrm flipV="1">
          <a:off x="10475595" y="5196332"/>
          <a:ext cx="1270" cy="15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170959</xdr:rowOff>
    </xdr:from>
    <xdr:ext cx="469744" cy="259045"/>
    <xdr:sp macro="" textlink="">
      <xdr:nvSpPr>
        <xdr:cNvPr id="294" name="労働費最大値テキスト"/>
        <xdr:cNvSpPr txBox="1"/>
      </xdr:nvSpPr>
      <xdr:spPr>
        <a:xfrm>
          <a:off x="10528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a:t>
          </a:r>
          <a:endParaRPr kumimoji="1" lang="ja-JP" altLang="en-US" sz="1000" b="1">
            <a:latin typeface="ＭＳ Ｐゴシック"/>
          </a:endParaRPr>
        </a:p>
      </xdr:txBody>
    </xdr:sp>
    <xdr:clientData/>
  </xdr:oneCellAnchor>
  <xdr:twoCellAnchor>
    <xdr:from>
      <xdr:col>15</xdr:col>
      <xdr:colOff>92075</xdr:colOff>
      <xdr:row>30</xdr:row>
      <xdr:rowOff>52832</xdr:rowOff>
    </xdr:from>
    <xdr:to>
      <xdr:col>15</xdr:col>
      <xdr:colOff>269875</xdr:colOff>
      <xdr:row>30</xdr:row>
      <xdr:rowOff>52832</xdr:rowOff>
    </xdr:to>
    <xdr:cxnSp macro="">
      <xdr:nvCxnSpPr>
        <xdr:cNvPr id="295" name="直線コネクタ 294"/>
        <xdr:cNvCxnSpPr/>
      </xdr:nvCxnSpPr>
      <xdr:spPr>
        <a:xfrm>
          <a:off x="10388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160110</xdr:rowOff>
    </xdr:from>
    <xdr:ext cx="378565" cy="259045"/>
    <xdr:sp macro="" textlink="">
      <xdr:nvSpPr>
        <xdr:cNvPr id="297" name="労働費平均値テキスト"/>
        <xdr:cNvSpPr txBox="1"/>
      </xdr:nvSpPr>
      <xdr:spPr>
        <a:xfrm>
          <a:off x="10528300" y="63323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137233</xdr:rowOff>
    </xdr:from>
    <xdr:to>
      <xdr:col>15</xdr:col>
      <xdr:colOff>231775</xdr:colOff>
      <xdr:row>38</xdr:row>
      <xdr:rowOff>67383</xdr:rowOff>
    </xdr:to>
    <xdr:sp macro="" textlink="">
      <xdr:nvSpPr>
        <xdr:cNvPr id="298" name="フローチャート : 判断 297"/>
        <xdr:cNvSpPr/>
      </xdr:nvSpPr>
      <xdr:spPr>
        <a:xfrm>
          <a:off x="104267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156827</xdr:rowOff>
    </xdr:from>
    <xdr:to>
      <xdr:col>14</xdr:col>
      <xdr:colOff>79375</xdr:colOff>
      <xdr:row>38</xdr:row>
      <xdr:rowOff>86977</xdr:rowOff>
    </xdr:to>
    <xdr:sp macro="" textlink="">
      <xdr:nvSpPr>
        <xdr:cNvPr id="300" name="フローチャート : 判断 299"/>
        <xdr:cNvSpPr/>
      </xdr:nvSpPr>
      <xdr:spPr>
        <a:xfrm>
          <a:off x="9588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103504</xdr:rowOff>
    </xdr:from>
    <xdr:ext cx="378565" cy="259045"/>
    <xdr:sp macro="" textlink="">
      <xdr:nvSpPr>
        <xdr:cNvPr id="301" name="テキスト ボックス 300"/>
        <xdr:cNvSpPr txBox="1"/>
      </xdr:nvSpPr>
      <xdr:spPr>
        <a:xfrm>
          <a:off x="9450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61976</xdr:rowOff>
    </xdr:from>
    <xdr:to>
      <xdr:col>12</xdr:col>
      <xdr:colOff>511175</xdr:colOff>
      <xdr:row>39</xdr:row>
      <xdr:rowOff>98878</xdr:rowOff>
    </xdr:to>
    <xdr:cxnSp macro="">
      <xdr:nvCxnSpPr>
        <xdr:cNvPr id="302" name="直線コネクタ 301"/>
        <xdr:cNvCxnSpPr/>
      </xdr:nvCxnSpPr>
      <xdr:spPr>
        <a:xfrm>
          <a:off x="7861300" y="6577076"/>
          <a:ext cx="889000" cy="20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157807</xdr:rowOff>
    </xdr:from>
    <xdr:to>
      <xdr:col>12</xdr:col>
      <xdr:colOff>561975</xdr:colOff>
      <xdr:row>35</xdr:row>
      <xdr:rowOff>87957</xdr:rowOff>
    </xdr:to>
    <xdr:sp macro="" textlink="">
      <xdr:nvSpPr>
        <xdr:cNvPr id="303" name="フローチャート : 判断 302"/>
        <xdr:cNvSpPr/>
      </xdr:nvSpPr>
      <xdr:spPr>
        <a:xfrm>
          <a:off x="8699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104484</xdr:rowOff>
    </xdr:from>
    <xdr:ext cx="469744" cy="259045"/>
    <xdr:sp macro="" textlink="">
      <xdr:nvSpPr>
        <xdr:cNvPr id="304" name="テキスト ボックス 303"/>
        <xdr:cNvSpPr txBox="1"/>
      </xdr:nvSpPr>
      <xdr:spPr>
        <a:xfrm>
          <a:off x="8515427"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26706</xdr:rowOff>
    </xdr:from>
    <xdr:to>
      <xdr:col>11</xdr:col>
      <xdr:colOff>307975</xdr:colOff>
      <xdr:row>38</xdr:row>
      <xdr:rowOff>61976</xdr:rowOff>
    </xdr:to>
    <xdr:cxnSp macro="">
      <xdr:nvCxnSpPr>
        <xdr:cNvPr id="305" name="直線コネクタ 304"/>
        <xdr:cNvCxnSpPr/>
      </xdr:nvCxnSpPr>
      <xdr:spPr>
        <a:xfrm>
          <a:off x="6972300" y="6370356"/>
          <a:ext cx="889000" cy="20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126782</xdr:rowOff>
    </xdr:from>
    <xdr:to>
      <xdr:col>11</xdr:col>
      <xdr:colOff>358775</xdr:colOff>
      <xdr:row>34</xdr:row>
      <xdr:rowOff>56932</xdr:rowOff>
    </xdr:to>
    <xdr:sp macro="" textlink="">
      <xdr:nvSpPr>
        <xdr:cNvPr id="306" name="フローチャート : 判断 305"/>
        <xdr:cNvSpPr/>
      </xdr:nvSpPr>
      <xdr:spPr>
        <a:xfrm>
          <a:off x="7810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73459</xdr:rowOff>
    </xdr:from>
    <xdr:ext cx="469744" cy="259045"/>
    <xdr:sp macro="" textlink="">
      <xdr:nvSpPr>
        <xdr:cNvPr id="307" name="テキスト ボックス 306"/>
        <xdr:cNvSpPr txBox="1"/>
      </xdr:nvSpPr>
      <xdr:spPr>
        <a:xfrm>
          <a:off x="7626427"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77796</xdr:rowOff>
    </xdr:from>
    <xdr:to>
      <xdr:col>10</xdr:col>
      <xdr:colOff>155575</xdr:colOff>
      <xdr:row>34</xdr:row>
      <xdr:rowOff>7946</xdr:rowOff>
    </xdr:to>
    <xdr:sp macro="" textlink="">
      <xdr:nvSpPr>
        <xdr:cNvPr id="308" name="フローチャート : 判断 307"/>
        <xdr:cNvSpPr/>
      </xdr:nvSpPr>
      <xdr:spPr>
        <a:xfrm>
          <a:off x="6921500" y="57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24473</xdr:rowOff>
    </xdr:from>
    <xdr:ext cx="469744" cy="259045"/>
    <xdr:sp macro="" textlink="">
      <xdr:nvSpPr>
        <xdr:cNvPr id="309" name="テキスト ボックス 308"/>
        <xdr:cNvSpPr txBox="1"/>
      </xdr:nvSpPr>
      <xdr:spPr>
        <a:xfrm>
          <a:off x="6737427" y="55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11176</xdr:rowOff>
    </xdr:from>
    <xdr:to>
      <xdr:col>11</xdr:col>
      <xdr:colOff>358775</xdr:colOff>
      <xdr:row>38</xdr:row>
      <xdr:rowOff>112776</xdr:rowOff>
    </xdr:to>
    <xdr:sp macro="" textlink="">
      <xdr:nvSpPr>
        <xdr:cNvPr id="321" name="円/楕円 320"/>
        <xdr:cNvSpPr/>
      </xdr:nvSpPr>
      <xdr:spPr>
        <a:xfrm>
          <a:off x="7810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103903</xdr:rowOff>
    </xdr:from>
    <xdr:ext cx="378565" cy="259045"/>
    <xdr:sp macro="" textlink="">
      <xdr:nvSpPr>
        <xdr:cNvPr id="322" name="テキスト ボックス 321"/>
        <xdr:cNvSpPr txBox="1"/>
      </xdr:nvSpPr>
      <xdr:spPr>
        <a:xfrm>
          <a:off x="7672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147356</xdr:rowOff>
    </xdr:from>
    <xdr:to>
      <xdr:col>10</xdr:col>
      <xdr:colOff>155575</xdr:colOff>
      <xdr:row>37</xdr:row>
      <xdr:rowOff>77506</xdr:rowOff>
    </xdr:to>
    <xdr:sp macro="" textlink="">
      <xdr:nvSpPr>
        <xdr:cNvPr id="323" name="円/楕円 322"/>
        <xdr:cNvSpPr/>
      </xdr:nvSpPr>
      <xdr:spPr>
        <a:xfrm>
          <a:off x="6921500" y="63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68633</xdr:rowOff>
    </xdr:from>
    <xdr:ext cx="469744" cy="259045"/>
    <xdr:sp macro="" textlink="">
      <xdr:nvSpPr>
        <xdr:cNvPr id="324" name="テキスト ボックス 323"/>
        <xdr:cNvSpPr txBox="1"/>
      </xdr:nvSpPr>
      <xdr:spPr>
        <a:xfrm>
          <a:off x="6737427" y="64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19266</xdr:rowOff>
    </xdr:from>
    <xdr:to>
      <xdr:col>15</xdr:col>
      <xdr:colOff>180340</xdr:colOff>
      <xdr:row>58</xdr:row>
      <xdr:rowOff>44191</xdr:rowOff>
    </xdr:to>
    <xdr:cxnSp macro="">
      <xdr:nvCxnSpPr>
        <xdr:cNvPr id="348" name="直線コネクタ 347"/>
        <xdr:cNvCxnSpPr/>
      </xdr:nvCxnSpPr>
      <xdr:spPr>
        <a:xfrm flipV="1">
          <a:off x="10475595" y="8591766"/>
          <a:ext cx="1270" cy="139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48018</xdr:rowOff>
    </xdr:from>
    <xdr:ext cx="534377" cy="259045"/>
    <xdr:sp macro="" textlink="">
      <xdr:nvSpPr>
        <xdr:cNvPr id="349" name="農林水産業費最小値テキスト"/>
        <xdr:cNvSpPr txBox="1"/>
      </xdr:nvSpPr>
      <xdr:spPr>
        <a:xfrm>
          <a:off x="10528300" y="99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22,534</a:t>
          </a:r>
          <a:endParaRPr kumimoji="1" lang="ja-JP" altLang="en-US" sz="1000" b="1">
            <a:latin typeface="ＭＳ Ｐゴシック"/>
          </a:endParaRPr>
        </a:p>
      </xdr:txBody>
    </xdr:sp>
    <xdr:clientData/>
  </xdr:oneCellAnchor>
  <xdr:twoCellAnchor>
    <xdr:from>
      <xdr:col>15</xdr:col>
      <xdr:colOff>92075</xdr:colOff>
      <xdr:row>58</xdr:row>
      <xdr:rowOff>44191</xdr:rowOff>
    </xdr:from>
    <xdr:to>
      <xdr:col>15</xdr:col>
      <xdr:colOff>269875</xdr:colOff>
      <xdr:row>58</xdr:row>
      <xdr:rowOff>44191</xdr:rowOff>
    </xdr:to>
    <xdr:cxnSp macro="">
      <xdr:nvCxnSpPr>
        <xdr:cNvPr id="350" name="直線コネクタ 349"/>
        <xdr:cNvCxnSpPr/>
      </xdr:nvCxnSpPr>
      <xdr:spPr>
        <a:xfrm>
          <a:off x="10388600" y="9988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137393</xdr:rowOff>
    </xdr:from>
    <xdr:ext cx="599010" cy="259045"/>
    <xdr:sp macro="" textlink="">
      <xdr:nvSpPr>
        <xdr:cNvPr id="351" name="農林水産業費最大値テキスト"/>
        <xdr:cNvSpPr txBox="1"/>
      </xdr:nvSpPr>
      <xdr:spPr>
        <a:xfrm>
          <a:off x="10528300" y="8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205,805</a:t>
          </a:r>
          <a:endParaRPr kumimoji="1" lang="ja-JP" altLang="en-US" sz="1000" b="1">
            <a:latin typeface="ＭＳ Ｐゴシック"/>
          </a:endParaRPr>
        </a:p>
      </xdr:txBody>
    </xdr:sp>
    <xdr:clientData/>
  </xdr:oneCellAnchor>
  <xdr:twoCellAnchor>
    <xdr:from>
      <xdr:col>15</xdr:col>
      <xdr:colOff>92075</xdr:colOff>
      <xdr:row>50</xdr:row>
      <xdr:rowOff>19266</xdr:rowOff>
    </xdr:from>
    <xdr:to>
      <xdr:col>15</xdr:col>
      <xdr:colOff>269875</xdr:colOff>
      <xdr:row>50</xdr:row>
      <xdr:rowOff>19266</xdr:rowOff>
    </xdr:to>
    <xdr:cxnSp macro="">
      <xdr:nvCxnSpPr>
        <xdr:cNvPr id="352" name="直線コネクタ 351"/>
        <xdr:cNvCxnSpPr/>
      </xdr:nvCxnSpPr>
      <xdr:spPr>
        <a:xfrm>
          <a:off x="10388600" y="859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47909</xdr:rowOff>
    </xdr:from>
    <xdr:to>
      <xdr:col>15</xdr:col>
      <xdr:colOff>180975</xdr:colOff>
      <xdr:row>58</xdr:row>
      <xdr:rowOff>12141</xdr:rowOff>
    </xdr:to>
    <xdr:cxnSp macro="">
      <xdr:nvCxnSpPr>
        <xdr:cNvPr id="353" name="直線コネクタ 352"/>
        <xdr:cNvCxnSpPr/>
      </xdr:nvCxnSpPr>
      <xdr:spPr>
        <a:xfrm>
          <a:off x="9639300" y="9820559"/>
          <a:ext cx="838200" cy="13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47372</xdr:rowOff>
    </xdr:from>
    <xdr:ext cx="534377" cy="259045"/>
    <xdr:sp macro="" textlink="">
      <xdr:nvSpPr>
        <xdr:cNvPr id="354" name="農林水産業費平均値テキスト"/>
        <xdr:cNvSpPr txBox="1"/>
      </xdr:nvSpPr>
      <xdr:spPr>
        <a:xfrm>
          <a:off x="10528300" y="94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63,452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24495</xdr:rowOff>
    </xdr:from>
    <xdr:to>
      <xdr:col>15</xdr:col>
      <xdr:colOff>231775</xdr:colOff>
      <xdr:row>56</xdr:row>
      <xdr:rowOff>126095</xdr:rowOff>
    </xdr:to>
    <xdr:sp macro="" textlink="">
      <xdr:nvSpPr>
        <xdr:cNvPr id="355" name="フローチャート : 判断 354"/>
        <xdr:cNvSpPr/>
      </xdr:nvSpPr>
      <xdr:spPr>
        <a:xfrm>
          <a:off x="10426700" y="9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47909</xdr:rowOff>
    </xdr:from>
    <xdr:to>
      <xdr:col>14</xdr:col>
      <xdr:colOff>28575</xdr:colOff>
      <xdr:row>57</xdr:row>
      <xdr:rowOff>137468</xdr:rowOff>
    </xdr:to>
    <xdr:cxnSp macro="">
      <xdr:nvCxnSpPr>
        <xdr:cNvPr id="356" name="直線コネクタ 355"/>
        <xdr:cNvCxnSpPr/>
      </xdr:nvCxnSpPr>
      <xdr:spPr>
        <a:xfrm flipV="1">
          <a:off x="8750300" y="9820559"/>
          <a:ext cx="889000" cy="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47196</xdr:rowOff>
    </xdr:from>
    <xdr:to>
      <xdr:col>14</xdr:col>
      <xdr:colOff>79375</xdr:colOff>
      <xdr:row>56</xdr:row>
      <xdr:rowOff>148796</xdr:rowOff>
    </xdr:to>
    <xdr:sp macro="" textlink="">
      <xdr:nvSpPr>
        <xdr:cNvPr id="357" name="フローチャート : 判断 356"/>
        <xdr:cNvSpPr/>
      </xdr:nvSpPr>
      <xdr:spPr>
        <a:xfrm>
          <a:off x="9588500" y="96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165323</xdr:rowOff>
    </xdr:from>
    <xdr:ext cx="534377" cy="259045"/>
    <xdr:sp macro="" textlink="">
      <xdr:nvSpPr>
        <xdr:cNvPr id="358" name="テキスト ボックス 357"/>
        <xdr:cNvSpPr txBox="1"/>
      </xdr:nvSpPr>
      <xdr:spPr>
        <a:xfrm>
          <a:off x="9372111" y="942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115148</xdr:rowOff>
    </xdr:from>
    <xdr:to>
      <xdr:col>12</xdr:col>
      <xdr:colOff>511175</xdr:colOff>
      <xdr:row>57</xdr:row>
      <xdr:rowOff>137468</xdr:rowOff>
    </xdr:to>
    <xdr:cxnSp macro="">
      <xdr:nvCxnSpPr>
        <xdr:cNvPr id="359" name="直線コネクタ 358"/>
        <xdr:cNvCxnSpPr/>
      </xdr:nvCxnSpPr>
      <xdr:spPr>
        <a:xfrm>
          <a:off x="7861300" y="9887798"/>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33564</xdr:rowOff>
    </xdr:from>
    <xdr:to>
      <xdr:col>12</xdr:col>
      <xdr:colOff>561975</xdr:colOff>
      <xdr:row>56</xdr:row>
      <xdr:rowOff>135164</xdr:rowOff>
    </xdr:to>
    <xdr:sp macro="" textlink="">
      <xdr:nvSpPr>
        <xdr:cNvPr id="360" name="フローチャート : 判断 359"/>
        <xdr:cNvSpPr/>
      </xdr:nvSpPr>
      <xdr:spPr>
        <a:xfrm>
          <a:off x="8699500" y="96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151691</xdr:rowOff>
    </xdr:from>
    <xdr:ext cx="534377" cy="259045"/>
    <xdr:sp macro="" textlink="">
      <xdr:nvSpPr>
        <xdr:cNvPr id="361" name="テキスト ボックス 360"/>
        <xdr:cNvSpPr txBox="1"/>
      </xdr:nvSpPr>
      <xdr:spPr>
        <a:xfrm>
          <a:off x="8483111" y="94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115148</xdr:rowOff>
    </xdr:from>
    <xdr:to>
      <xdr:col>11</xdr:col>
      <xdr:colOff>307975</xdr:colOff>
      <xdr:row>57</xdr:row>
      <xdr:rowOff>169190</xdr:rowOff>
    </xdr:to>
    <xdr:cxnSp macro="">
      <xdr:nvCxnSpPr>
        <xdr:cNvPr id="362" name="直線コネクタ 361"/>
        <xdr:cNvCxnSpPr/>
      </xdr:nvCxnSpPr>
      <xdr:spPr>
        <a:xfrm flipV="1">
          <a:off x="6972300" y="9887798"/>
          <a:ext cx="889000" cy="5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28222</xdr:rowOff>
    </xdr:from>
    <xdr:to>
      <xdr:col>11</xdr:col>
      <xdr:colOff>358775</xdr:colOff>
      <xdr:row>56</xdr:row>
      <xdr:rowOff>129822</xdr:rowOff>
    </xdr:to>
    <xdr:sp macro="" textlink="">
      <xdr:nvSpPr>
        <xdr:cNvPr id="363" name="フローチャート : 判断 362"/>
        <xdr:cNvSpPr/>
      </xdr:nvSpPr>
      <xdr:spPr>
        <a:xfrm>
          <a:off x="7810500" y="96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146349</xdr:rowOff>
    </xdr:from>
    <xdr:ext cx="534377" cy="259045"/>
    <xdr:sp macro="" textlink="">
      <xdr:nvSpPr>
        <xdr:cNvPr id="364" name="テキスト ボックス 363"/>
        <xdr:cNvSpPr txBox="1"/>
      </xdr:nvSpPr>
      <xdr:spPr>
        <a:xfrm>
          <a:off x="7594111" y="94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69400</xdr:rowOff>
    </xdr:from>
    <xdr:to>
      <xdr:col>10</xdr:col>
      <xdr:colOff>155575</xdr:colOff>
      <xdr:row>56</xdr:row>
      <xdr:rowOff>171000</xdr:rowOff>
    </xdr:to>
    <xdr:sp macro="" textlink="">
      <xdr:nvSpPr>
        <xdr:cNvPr id="365" name="フローチャート : 判断 364"/>
        <xdr:cNvSpPr/>
      </xdr:nvSpPr>
      <xdr:spPr>
        <a:xfrm>
          <a:off x="6921500" y="96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16077</xdr:rowOff>
    </xdr:from>
    <xdr:ext cx="534377" cy="259045"/>
    <xdr:sp macro="" textlink="">
      <xdr:nvSpPr>
        <xdr:cNvPr id="366" name="テキスト ボックス 365"/>
        <xdr:cNvSpPr txBox="1"/>
      </xdr:nvSpPr>
      <xdr:spPr>
        <a:xfrm>
          <a:off x="6705111" y="94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132791</xdr:rowOff>
    </xdr:from>
    <xdr:to>
      <xdr:col>15</xdr:col>
      <xdr:colOff>231775</xdr:colOff>
      <xdr:row>58</xdr:row>
      <xdr:rowOff>62941</xdr:rowOff>
    </xdr:to>
    <xdr:sp macro="" textlink="">
      <xdr:nvSpPr>
        <xdr:cNvPr id="372" name="円/楕円 371"/>
        <xdr:cNvSpPr/>
      </xdr:nvSpPr>
      <xdr:spPr>
        <a:xfrm>
          <a:off x="104267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47718</xdr:rowOff>
    </xdr:from>
    <xdr:ext cx="534377" cy="259045"/>
    <xdr:sp macro="" textlink="">
      <xdr:nvSpPr>
        <xdr:cNvPr id="373" name="農林水産業費該当値テキスト"/>
        <xdr:cNvSpPr txBox="1"/>
      </xdr:nvSpPr>
      <xdr:spPr>
        <a:xfrm>
          <a:off x="10528300" y="982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26,740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168559</xdr:rowOff>
    </xdr:from>
    <xdr:to>
      <xdr:col>14</xdr:col>
      <xdr:colOff>79375</xdr:colOff>
      <xdr:row>57</xdr:row>
      <xdr:rowOff>98709</xdr:rowOff>
    </xdr:to>
    <xdr:sp macro="" textlink="">
      <xdr:nvSpPr>
        <xdr:cNvPr id="374" name="円/楕円 373"/>
        <xdr:cNvSpPr/>
      </xdr:nvSpPr>
      <xdr:spPr>
        <a:xfrm>
          <a:off x="9588500" y="97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89836</xdr:rowOff>
    </xdr:from>
    <xdr:ext cx="534377" cy="259045"/>
    <xdr:sp macro="" textlink="">
      <xdr:nvSpPr>
        <xdr:cNvPr id="375" name="テキスト ボックス 374"/>
        <xdr:cNvSpPr txBox="1"/>
      </xdr:nvSpPr>
      <xdr:spPr>
        <a:xfrm>
          <a:off x="9372111" y="986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86668</xdr:rowOff>
    </xdr:from>
    <xdr:to>
      <xdr:col>12</xdr:col>
      <xdr:colOff>561975</xdr:colOff>
      <xdr:row>58</xdr:row>
      <xdr:rowOff>16818</xdr:rowOff>
    </xdr:to>
    <xdr:sp macro="" textlink="">
      <xdr:nvSpPr>
        <xdr:cNvPr id="376" name="円/楕円 375"/>
        <xdr:cNvSpPr/>
      </xdr:nvSpPr>
      <xdr:spPr>
        <a:xfrm>
          <a:off x="8699500" y="98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7945</xdr:rowOff>
    </xdr:from>
    <xdr:ext cx="534377" cy="259045"/>
    <xdr:sp macro="" textlink="">
      <xdr:nvSpPr>
        <xdr:cNvPr id="377" name="テキスト ボックス 376"/>
        <xdr:cNvSpPr txBox="1"/>
      </xdr:nvSpPr>
      <xdr:spPr>
        <a:xfrm>
          <a:off x="8483111" y="995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64348</xdr:rowOff>
    </xdr:from>
    <xdr:to>
      <xdr:col>11</xdr:col>
      <xdr:colOff>358775</xdr:colOff>
      <xdr:row>57</xdr:row>
      <xdr:rowOff>165948</xdr:rowOff>
    </xdr:to>
    <xdr:sp macro="" textlink="">
      <xdr:nvSpPr>
        <xdr:cNvPr id="378" name="円/楕円 377"/>
        <xdr:cNvSpPr/>
      </xdr:nvSpPr>
      <xdr:spPr>
        <a:xfrm>
          <a:off x="7810500" y="983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157075</xdr:rowOff>
    </xdr:from>
    <xdr:ext cx="534377" cy="259045"/>
    <xdr:sp macro="" textlink="">
      <xdr:nvSpPr>
        <xdr:cNvPr id="379" name="テキスト ボックス 378"/>
        <xdr:cNvSpPr txBox="1"/>
      </xdr:nvSpPr>
      <xdr:spPr>
        <a:xfrm>
          <a:off x="7594111" y="9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118390</xdr:rowOff>
    </xdr:from>
    <xdr:to>
      <xdr:col>10</xdr:col>
      <xdr:colOff>155575</xdr:colOff>
      <xdr:row>58</xdr:row>
      <xdr:rowOff>48540</xdr:rowOff>
    </xdr:to>
    <xdr:sp macro="" textlink="">
      <xdr:nvSpPr>
        <xdr:cNvPr id="380" name="円/楕円 379"/>
        <xdr:cNvSpPr/>
      </xdr:nvSpPr>
      <xdr:spPr>
        <a:xfrm>
          <a:off x="6921500" y="98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39667</xdr:rowOff>
    </xdr:from>
    <xdr:ext cx="534377" cy="259045"/>
    <xdr:sp macro="" textlink="">
      <xdr:nvSpPr>
        <xdr:cNvPr id="381" name="テキスト ボックス 380"/>
        <xdr:cNvSpPr txBox="1"/>
      </xdr:nvSpPr>
      <xdr:spPr>
        <a:xfrm>
          <a:off x="6705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141554</xdr:rowOff>
    </xdr:from>
    <xdr:to>
      <xdr:col>15</xdr:col>
      <xdr:colOff>180340</xdr:colOff>
      <xdr:row>79</xdr:row>
      <xdr:rowOff>14897</xdr:rowOff>
    </xdr:to>
    <xdr:cxnSp macro="">
      <xdr:nvCxnSpPr>
        <xdr:cNvPr id="405" name="直線コネクタ 404"/>
        <xdr:cNvCxnSpPr/>
      </xdr:nvCxnSpPr>
      <xdr:spPr>
        <a:xfrm flipV="1">
          <a:off x="10475595" y="11971604"/>
          <a:ext cx="1270" cy="158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18724</xdr:rowOff>
    </xdr:from>
    <xdr:ext cx="469744" cy="259045"/>
    <xdr:sp macro="" textlink="">
      <xdr:nvSpPr>
        <xdr:cNvPr id="406" name="商工費最小値テキスト"/>
        <xdr:cNvSpPr txBox="1"/>
      </xdr:nvSpPr>
      <xdr:spPr>
        <a:xfrm>
          <a:off x="10528300" y="1356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2,327</a:t>
          </a:r>
          <a:endParaRPr kumimoji="1" lang="ja-JP" altLang="en-US" sz="1000" b="1">
            <a:latin typeface="ＭＳ Ｐゴシック"/>
          </a:endParaRPr>
        </a:p>
      </xdr:txBody>
    </xdr:sp>
    <xdr:clientData/>
  </xdr:oneCellAnchor>
  <xdr:twoCellAnchor>
    <xdr:from>
      <xdr:col>15</xdr:col>
      <xdr:colOff>92075</xdr:colOff>
      <xdr:row>79</xdr:row>
      <xdr:rowOff>14897</xdr:rowOff>
    </xdr:from>
    <xdr:to>
      <xdr:col>15</xdr:col>
      <xdr:colOff>269875</xdr:colOff>
      <xdr:row>79</xdr:row>
      <xdr:rowOff>14897</xdr:rowOff>
    </xdr:to>
    <xdr:cxnSp macro="">
      <xdr:nvCxnSpPr>
        <xdr:cNvPr id="407" name="直線コネクタ 406"/>
        <xdr:cNvCxnSpPr/>
      </xdr:nvCxnSpPr>
      <xdr:spPr>
        <a:xfrm>
          <a:off x="10388600" y="1355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88231</xdr:rowOff>
    </xdr:from>
    <xdr:ext cx="599010" cy="259045"/>
    <xdr:sp macro="" textlink="">
      <xdr:nvSpPr>
        <xdr:cNvPr id="408" name="商工費最大値テキスト"/>
        <xdr:cNvSpPr txBox="1"/>
      </xdr:nvSpPr>
      <xdr:spPr>
        <a:xfrm>
          <a:off x="10528300" y="117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127,354</a:t>
          </a:r>
          <a:endParaRPr kumimoji="1" lang="ja-JP" altLang="en-US" sz="1000" b="1">
            <a:latin typeface="ＭＳ Ｐゴシック"/>
          </a:endParaRPr>
        </a:p>
      </xdr:txBody>
    </xdr:sp>
    <xdr:clientData/>
  </xdr:oneCellAnchor>
  <xdr:twoCellAnchor>
    <xdr:from>
      <xdr:col>15</xdr:col>
      <xdr:colOff>92075</xdr:colOff>
      <xdr:row>69</xdr:row>
      <xdr:rowOff>141554</xdr:rowOff>
    </xdr:from>
    <xdr:to>
      <xdr:col>15</xdr:col>
      <xdr:colOff>269875</xdr:colOff>
      <xdr:row>69</xdr:row>
      <xdr:rowOff>141554</xdr:rowOff>
    </xdr:to>
    <xdr:cxnSp macro="">
      <xdr:nvCxnSpPr>
        <xdr:cNvPr id="409" name="直線コネクタ 408"/>
        <xdr:cNvCxnSpPr/>
      </xdr:nvCxnSpPr>
      <xdr:spPr>
        <a:xfrm>
          <a:off x="10388600" y="119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19558</xdr:rowOff>
    </xdr:from>
    <xdr:to>
      <xdr:col>15</xdr:col>
      <xdr:colOff>180975</xdr:colOff>
      <xdr:row>78</xdr:row>
      <xdr:rowOff>103836</xdr:rowOff>
    </xdr:to>
    <xdr:cxnSp macro="">
      <xdr:nvCxnSpPr>
        <xdr:cNvPr id="410" name="直線コネクタ 409"/>
        <xdr:cNvCxnSpPr/>
      </xdr:nvCxnSpPr>
      <xdr:spPr>
        <a:xfrm>
          <a:off x="9639300" y="13392658"/>
          <a:ext cx="838200" cy="8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96626</xdr:rowOff>
    </xdr:from>
    <xdr:ext cx="534377" cy="259045"/>
    <xdr:sp macro="" textlink="">
      <xdr:nvSpPr>
        <xdr:cNvPr id="411" name="商工費平均値テキスト"/>
        <xdr:cNvSpPr txBox="1"/>
      </xdr:nvSpPr>
      <xdr:spPr>
        <a:xfrm>
          <a:off x="10528300" y="13126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73749</xdr:rowOff>
    </xdr:from>
    <xdr:to>
      <xdr:col>15</xdr:col>
      <xdr:colOff>231775</xdr:colOff>
      <xdr:row>78</xdr:row>
      <xdr:rowOff>3899</xdr:rowOff>
    </xdr:to>
    <xdr:sp macro="" textlink="">
      <xdr:nvSpPr>
        <xdr:cNvPr id="412" name="フローチャート : 判断 411"/>
        <xdr:cNvSpPr/>
      </xdr:nvSpPr>
      <xdr:spPr>
        <a:xfrm>
          <a:off x="10426700" y="132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19558</xdr:rowOff>
    </xdr:from>
    <xdr:to>
      <xdr:col>14</xdr:col>
      <xdr:colOff>28575</xdr:colOff>
      <xdr:row>78</xdr:row>
      <xdr:rowOff>84316</xdr:rowOff>
    </xdr:to>
    <xdr:cxnSp macro="">
      <xdr:nvCxnSpPr>
        <xdr:cNvPr id="413" name="直線コネクタ 412"/>
        <xdr:cNvCxnSpPr/>
      </xdr:nvCxnSpPr>
      <xdr:spPr>
        <a:xfrm flipV="1">
          <a:off x="8750300" y="13392658"/>
          <a:ext cx="889000" cy="6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6223</xdr:rowOff>
    </xdr:from>
    <xdr:to>
      <xdr:col>14</xdr:col>
      <xdr:colOff>79375</xdr:colOff>
      <xdr:row>77</xdr:row>
      <xdr:rowOff>107823</xdr:rowOff>
    </xdr:to>
    <xdr:sp macro="" textlink="">
      <xdr:nvSpPr>
        <xdr:cNvPr id="414" name="フローチャート : 判断 413"/>
        <xdr:cNvSpPr/>
      </xdr:nvSpPr>
      <xdr:spPr>
        <a:xfrm>
          <a:off x="9588500" y="1320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124350</xdr:rowOff>
    </xdr:from>
    <xdr:ext cx="534377" cy="259045"/>
    <xdr:sp macro="" textlink="">
      <xdr:nvSpPr>
        <xdr:cNvPr id="415" name="テキスト ボックス 414"/>
        <xdr:cNvSpPr txBox="1"/>
      </xdr:nvSpPr>
      <xdr:spPr>
        <a:xfrm>
          <a:off x="9372111" y="129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12612</xdr:rowOff>
    </xdr:from>
    <xdr:to>
      <xdr:col>12</xdr:col>
      <xdr:colOff>511175</xdr:colOff>
      <xdr:row>78</xdr:row>
      <xdr:rowOff>84316</xdr:rowOff>
    </xdr:to>
    <xdr:cxnSp macro="">
      <xdr:nvCxnSpPr>
        <xdr:cNvPr id="416" name="直線コネクタ 415"/>
        <xdr:cNvCxnSpPr/>
      </xdr:nvCxnSpPr>
      <xdr:spPr>
        <a:xfrm>
          <a:off x="7861300" y="13385712"/>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86195</xdr:rowOff>
    </xdr:from>
    <xdr:to>
      <xdr:col>12</xdr:col>
      <xdr:colOff>561975</xdr:colOff>
      <xdr:row>78</xdr:row>
      <xdr:rowOff>16345</xdr:rowOff>
    </xdr:to>
    <xdr:sp macro="" textlink="">
      <xdr:nvSpPr>
        <xdr:cNvPr id="417" name="フローチャート : 判断 416"/>
        <xdr:cNvSpPr/>
      </xdr:nvSpPr>
      <xdr:spPr>
        <a:xfrm>
          <a:off x="8699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32872</xdr:rowOff>
    </xdr:from>
    <xdr:ext cx="534377" cy="259045"/>
    <xdr:sp macro="" textlink="">
      <xdr:nvSpPr>
        <xdr:cNvPr id="418" name="テキスト ボックス 417"/>
        <xdr:cNvSpPr txBox="1"/>
      </xdr:nvSpPr>
      <xdr:spPr>
        <a:xfrm>
          <a:off x="8483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12612</xdr:rowOff>
    </xdr:from>
    <xdr:to>
      <xdr:col>11</xdr:col>
      <xdr:colOff>307975</xdr:colOff>
      <xdr:row>78</xdr:row>
      <xdr:rowOff>52463</xdr:rowOff>
    </xdr:to>
    <xdr:cxnSp macro="">
      <xdr:nvCxnSpPr>
        <xdr:cNvPr id="419" name="直線コネクタ 418"/>
        <xdr:cNvCxnSpPr/>
      </xdr:nvCxnSpPr>
      <xdr:spPr>
        <a:xfrm flipV="1">
          <a:off x="6972300" y="13385712"/>
          <a:ext cx="889000" cy="3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108293</xdr:rowOff>
    </xdr:from>
    <xdr:to>
      <xdr:col>11</xdr:col>
      <xdr:colOff>358775</xdr:colOff>
      <xdr:row>78</xdr:row>
      <xdr:rowOff>38443</xdr:rowOff>
    </xdr:to>
    <xdr:sp macro="" textlink="">
      <xdr:nvSpPr>
        <xdr:cNvPr id="420" name="フローチャート : 判断 419"/>
        <xdr:cNvSpPr/>
      </xdr:nvSpPr>
      <xdr:spPr>
        <a:xfrm>
          <a:off x="7810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54970</xdr:rowOff>
    </xdr:from>
    <xdr:ext cx="534377" cy="259045"/>
    <xdr:sp macro="" textlink="">
      <xdr:nvSpPr>
        <xdr:cNvPr id="421" name="テキスト ボックス 420"/>
        <xdr:cNvSpPr txBox="1"/>
      </xdr:nvSpPr>
      <xdr:spPr>
        <a:xfrm>
          <a:off x="7594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111113</xdr:rowOff>
    </xdr:from>
    <xdr:to>
      <xdr:col>10</xdr:col>
      <xdr:colOff>155575</xdr:colOff>
      <xdr:row>78</xdr:row>
      <xdr:rowOff>41263</xdr:rowOff>
    </xdr:to>
    <xdr:sp macro="" textlink="">
      <xdr:nvSpPr>
        <xdr:cNvPr id="422" name="フローチャート : 判断 421"/>
        <xdr:cNvSpPr/>
      </xdr:nvSpPr>
      <xdr:spPr>
        <a:xfrm>
          <a:off x="6921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57790</xdr:rowOff>
    </xdr:from>
    <xdr:ext cx="534377" cy="259045"/>
    <xdr:sp macro="" textlink="">
      <xdr:nvSpPr>
        <xdr:cNvPr id="423" name="テキスト ボックス 422"/>
        <xdr:cNvSpPr txBox="1"/>
      </xdr:nvSpPr>
      <xdr:spPr>
        <a:xfrm>
          <a:off x="6705111" y="130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53036</xdr:rowOff>
    </xdr:from>
    <xdr:to>
      <xdr:col>15</xdr:col>
      <xdr:colOff>231775</xdr:colOff>
      <xdr:row>78</xdr:row>
      <xdr:rowOff>154636</xdr:rowOff>
    </xdr:to>
    <xdr:sp macro="" textlink="">
      <xdr:nvSpPr>
        <xdr:cNvPr id="429" name="円/楕円 428"/>
        <xdr:cNvSpPr/>
      </xdr:nvSpPr>
      <xdr:spPr>
        <a:xfrm>
          <a:off x="10426700" y="134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139413</xdr:rowOff>
    </xdr:from>
    <xdr:ext cx="469744" cy="259045"/>
    <xdr:sp macro="" textlink="">
      <xdr:nvSpPr>
        <xdr:cNvPr id="430" name="商工費該当値テキスト"/>
        <xdr:cNvSpPr txBox="1"/>
      </xdr:nvSpPr>
      <xdr:spPr>
        <a:xfrm>
          <a:off x="10528300" y="133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140208</xdr:rowOff>
    </xdr:from>
    <xdr:to>
      <xdr:col>14</xdr:col>
      <xdr:colOff>79375</xdr:colOff>
      <xdr:row>78</xdr:row>
      <xdr:rowOff>70358</xdr:rowOff>
    </xdr:to>
    <xdr:sp macro="" textlink="">
      <xdr:nvSpPr>
        <xdr:cNvPr id="431" name="円/楕円 430"/>
        <xdr:cNvSpPr/>
      </xdr:nvSpPr>
      <xdr:spPr>
        <a:xfrm>
          <a:off x="9588500" y="133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61485</xdr:rowOff>
    </xdr:from>
    <xdr:ext cx="534377" cy="259045"/>
    <xdr:sp macro="" textlink="">
      <xdr:nvSpPr>
        <xdr:cNvPr id="432" name="テキスト ボックス 431"/>
        <xdr:cNvSpPr txBox="1"/>
      </xdr:nvSpPr>
      <xdr:spPr>
        <a:xfrm>
          <a:off x="9372111" y="134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33516</xdr:rowOff>
    </xdr:from>
    <xdr:to>
      <xdr:col>12</xdr:col>
      <xdr:colOff>561975</xdr:colOff>
      <xdr:row>78</xdr:row>
      <xdr:rowOff>135116</xdr:rowOff>
    </xdr:to>
    <xdr:sp macro="" textlink="">
      <xdr:nvSpPr>
        <xdr:cNvPr id="433" name="円/楕円 432"/>
        <xdr:cNvSpPr/>
      </xdr:nvSpPr>
      <xdr:spPr>
        <a:xfrm>
          <a:off x="8699500" y="134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126243</xdr:rowOff>
    </xdr:from>
    <xdr:ext cx="534377" cy="259045"/>
    <xdr:sp macro="" textlink="">
      <xdr:nvSpPr>
        <xdr:cNvPr id="434" name="テキスト ボックス 433"/>
        <xdr:cNvSpPr txBox="1"/>
      </xdr:nvSpPr>
      <xdr:spPr>
        <a:xfrm>
          <a:off x="8483111" y="134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133262</xdr:rowOff>
    </xdr:from>
    <xdr:to>
      <xdr:col>11</xdr:col>
      <xdr:colOff>358775</xdr:colOff>
      <xdr:row>78</xdr:row>
      <xdr:rowOff>63412</xdr:rowOff>
    </xdr:to>
    <xdr:sp macro="" textlink="">
      <xdr:nvSpPr>
        <xdr:cNvPr id="435" name="円/楕円 434"/>
        <xdr:cNvSpPr/>
      </xdr:nvSpPr>
      <xdr:spPr>
        <a:xfrm>
          <a:off x="7810500" y="133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54539</xdr:rowOff>
    </xdr:from>
    <xdr:ext cx="534377" cy="259045"/>
    <xdr:sp macro="" textlink="">
      <xdr:nvSpPr>
        <xdr:cNvPr id="436" name="テキスト ボックス 435"/>
        <xdr:cNvSpPr txBox="1"/>
      </xdr:nvSpPr>
      <xdr:spPr>
        <a:xfrm>
          <a:off x="7594111" y="134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1663</xdr:rowOff>
    </xdr:from>
    <xdr:to>
      <xdr:col>10</xdr:col>
      <xdr:colOff>155575</xdr:colOff>
      <xdr:row>78</xdr:row>
      <xdr:rowOff>103263</xdr:rowOff>
    </xdr:to>
    <xdr:sp macro="" textlink="">
      <xdr:nvSpPr>
        <xdr:cNvPr id="437" name="円/楕円 436"/>
        <xdr:cNvSpPr/>
      </xdr:nvSpPr>
      <xdr:spPr>
        <a:xfrm>
          <a:off x="6921500" y="1337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94390</xdr:rowOff>
    </xdr:from>
    <xdr:ext cx="534377" cy="259045"/>
    <xdr:sp macro="" textlink="">
      <xdr:nvSpPr>
        <xdr:cNvPr id="438" name="テキスト ボックス 437"/>
        <xdr:cNvSpPr txBox="1"/>
      </xdr:nvSpPr>
      <xdr:spPr>
        <a:xfrm>
          <a:off x="6705111" y="1346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92749</xdr:rowOff>
    </xdr:from>
    <xdr:to>
      <xdr:col>15</xdr:col>
      <xdr:colOff>180340</xdr:colOff>
      <xdr:row>99</xdr:row>
      <xdr:rowOff>27632</xdr:rowOff>
    </xdr:to>
    <xdr:cxnSp macro="">
      <xdr:nvCxnSpPr>
        <xdr:cNvPr id="462" name="直線コネクタ 461"/>
        <xdr:cNvCxnSpPr/>
      </xdr:nvCxnSpPr>
      <xdr:spPr>
        <a:xfrm flipV="1">
          <a:off x="10475595" y="15694699"/>
          <a:ext cx="1270" cy="130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44250</xdr:rowOff>
    </xdr:from>
    <xdr:ext cx="534377" cy="259045"/>
    <xdr:sp macro="" textlink="">
      <xdr:nvSpPr>
        <xdr:cNvPr id="463" name="土木費最小値テキスト"/>
        <xdr:cNvSpPr txBox="1"/>
      </xdr:nvSpPr>
      <xdr:spPr>
        <a:xfrm>
          <a:off x="10528300" y="170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22,071</a:t>
          </a:r>
          <a:endParaRPr kumimoji="1" lang="ja-JP" altLang="en-US" sz="1000" b="1">
            <a:latin typeface="ＭＳ Ｐゴシック"/>
          </a:endParaRPr>
        </a:p>
      </xdr:txBody>
    </xdr:sp>
    <xdr:clientData/>
  </xdr:oneCellAnchor>
  <xdr:twoCellAnchor>
    <xdr:from>
      <xdr:col>15</xdr:col>
      <xdr:colOff>92075</xdr:colOff>
      <xdr:row>99</xdr:row>
      <xdr:rowOff>27632</xdr:rowOff>
    </xdr:from>
    <xdr:to>
      <xdr:col>15</xdr:col>
      <xdr:colOff>269875</xdr:colOff>
      <xdr:row>99</xdr:row>
      <xdr:rowOff>27632</xdr:rowOff>
    </xdr:to>
    <xdr:cxnSp macro="">
      <xdr:nvCxnSpPr>
        <xdr:cNvPr id="464" name="直線コネクタ 463"/>
        <xdr:cNvCxnSpPr/>
      </xdr:nvCxnSpPr>
      <xdr:spPr>
        <a:xfrm>
          <a:off x="10388600" y="1700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39426</xdr:rowOff>
    </xdr:from>
    <xdr:ext cx="690189" cy="259045"/>
    <xdr:sp macro="" textlink="">
      <xdr:nvSpPr>
        <xdr:cNvPr id="465" name="土木費最大値テキスト"/>
        <xdr:cNvSpPr txBox="1"/>
      </xdr:nvSpPr>
      <xdr:spPr>
        <a:xfrm>
          <a:off x="10528300" y="1546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1,736,614</a:t>
          </a:r>
          <a:endParaRPr kumimoji="1" lang="ja-JP" altLang="en-US" sz="1000" b="1">
            <a:latin typeface="ＭＳ Ｐゴシック"/>
          </a:endParaRPr>
        </a:p>
      </xdr:txBody>
    </xdr:sp>
    <xdr:clientData/>
  </xdr:oneCellAnchor>
  <xdr:twoCellAnchor>
    <xdr:from>
      <xdr:col>15</xdr:col>
      <xdr:colOff>92075</xdr:colOff>
      <xdr:row>91</xdr:row>
      <xdr:rowOff>92749</xdr:rowOff>
    </xdr:from>
    <xdr:to>
      <xdr:col>15</xdr:col>
      <xdr:colOff>269875</xdr:colOff>
      <xdr:row>91</xdr:row>
      <xdr:rowOff>92749</xdr:rowOff>
    </xdr:to>
    <xdr:cxnSp macro="">
      <xdr:nvCxnSpPr>
        <xdr:cNvPr id="466" name="直線コネクタ 465"/>
        <xdr:cNvCxnSpPr/>
      </xdr:nvCxnSpPr>
      <xdr:spPr>
        <a:xfrm>
          <a:off x="10388600" y="156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167453</xdr:rowOff>
    </xdr:from>
    <xdr:to>
      <xdr:col>15</xdr:col>
      <xdr:colOff>180975</xdr:colOff>
      <xdr:row>98</xdr:row>
      <xdr:rowOff>167608</xdr:rowOff>
    </xdr:to>
    <xdr:cxnSp macro="">
      <xdr:nvCxnSpPr>
        <xdr:cNvPr id="467" name="直線コネクタ 466"/>
        <xdr:cNvCxnSpPr/>
      </xdr:nvCxnSpPr>
      <xdr:spPr>
        <a:xfrm flipV="1">
          <a:off x="9639300" y="16969553"/>
          <a:ext cx="8382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133149</xdr:rowOff>
    </xdr:from>
    <xdr:ext cx="534377" cy="259045"/>
    <xdr:sp macro="" textlink="">
      <xdr:nvSpPr>
        <xdr:cNvPr id="468" name="土木費平均値テキスト"/>
        <xdr:cNvSpPr txBox="1"/>
      </xdr:nvSpPr>
      <xdr:spPr>
        <a:xfrm>
          <a:off x="10528300" y="16763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71,952</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110272</xdr:rowOff>
    </xdr:from>
    <xdr:to>
      <xdr:col>15</xdr:col>
      <xdr:colOff>231775</xdr:colOff>
      <xdr:row>99</xdr:row>
      <xdr:rowOff>40422</xdr:rowOff>
    </xdr:to>
    <xdr:sp macro="" textlink="">
      <xdr:nvSpPr>
        <xdr:cNvPr id="469" name="フローチャート : 判断 468"/>
        <xdr:cNvSpPr/>
      </xdr:nvSpPr>
      <xdr:spPr>
        <a:xfrm>
          <a:off x="10426700" y="1691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167608</xdr:rowOff>
    </xdr:from>
    <xdr:to>
      <xdr:col>14</xdr:col>
      <xdr:colOff>28575</xdr:colOff>
      <xdr:row>98</xdr:row>
      <xdr:rowOff>169032</xdr:rowOff>
    </xdr:to>
    <xdr:cxnSp macro="">
      <xdr:nvCxnSpPr>
        <xdr:cNvPr id="470" name="直線コネクタ 469"/>
        <xdr:cNvCxnSpPr/>
      </xdr:nvCxnSpPr>
      <xdr:spPr>
        <a:xfrm flipV="1">
          <a:off x="8750300" y="16969708"/>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114795</xdr:rowOff>
    </xdr:from>
    <xdr:to>
      <xdr:col>14</xdr:col>
      <xdr:colOff>79375</xdr:colOff>
      <xdr:row>99</xdr:row>
      <xdr:rowOff>44945</xdr:rowOff>
    </xdr:to>
    <xdr:sp macro="" textlink="">
      <xdr:nvSpPr>
        <xdr:cNvPr id="471" name="フローチャート : 判断 470"/>
        <xdr:cNvSpPr/>
      </xdr:nvSpPr>
      <xdr:spPr>
        <a:xfrm>
          <a:off x="9588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61472</xdr:rowOff>
    </xdr:from>
    <xdr:ext cx="534377" cy="259045"/>
    <xdr:sp macro="" textlink="">
      <xdr:nvSpPr>
        <xdr:cNvPr id="472" name="テキスト ボックス 471"/>
        <xdr:cNvSpPr txBox="1"/>
      </xdr:nvSpPr>
      <xdr:spPr>
        <a:xfrm>
          <a:off x="9372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169032</xdr:rowOff>
    </xdr:from>
    <xdr:to>
      <xdr:col>12</xdr:col>
      <xdr:colOff>511175</xdr:colOff>
      <xdr:row>99</xdr:row>
      <xdr:rowOff>4225</xdr:rowOff>
    </xdr:to>
    <xdr:cxnSp macro="">
      <xdr:nvCxnSpPr>
        <xdr:cNvPr id="473" name="直線コネクタ 472"/>
        <xdr:cNvCxnSpPr/>
      </xdr:nvCxnSpPr>
      <xdr:spPr>
        <a:xfrm flipV="1">
          <a:off x="7861300" y="16971132"/>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104990</xdr:rowOff>
    </xdr:from>
    <xdr:to>
      <xdr:col>12</xdr:col>
      <xdr:colOff>561975</xdr:colOff>
      <xdr:row>99</xdr:row>
      <xdr:rowOff>35140</xdr:rowOff>
    </xdr:to>
    <xdr:sp macro="" textlink="">
      <xdr:nvSpPr>
        <xdr:cNvPr id="474" name="フローチャート : 判断 473"/>
        <xdr:cNvSpPr/>
      </xdr:nvSpPr>
      <xdr:spPr>
        <a:xfrm>
          <a:off x="8699500" y="1690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51667</xdr:rowOff>
    </xdr:from>
    <xdr:ext cx="534377" cy="259045"/>
    <xdr:sp macro="" textlink="">
      <xdr:nvSpPr>
        <xdr:cNvPr id="475" name="テキスト ボックス 474"/>
        <xdr:cNvSpPr txBox="1"/>
      </xdr:nvSpPr>
      <xdr:spPr>
        <a:xfrm>
          <a:off x="8483111" y="166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3651</xdr:rowOff>
    </xdr:from>
    <xdr:to>
      <xdr:col>11</xdr:col>
      <xdr:colOff>307975</xdr:colOff>
      <xdr:row>99</xdr:row>
      <xdr:rowOff>4225</xdr:rowOff>
    </xdr:to>
    <xdr:cxnSp macro="">
      <xdr:nvCxnSpPr>
        <xdr:cNvPr id="476" name="直線コネクタ 475"/>
        <xdr:cNvCxnSpPr/>
      </xdr:nvCxnSpPr>
      <xdr:spPr>
        <a:xfrm>
          <a:off x="6972300" y="16977201"/>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106313</xdr:rowOff>
    </xdr:from>
    <xdr:to>
      <xdr:col>11</xdr:col>
      <xdr:colOff>358775</xdr:colOff>
      <xdr:row>99</xdr:row>
      <xdr:rowOff>36463</xdr:rowOff>
    </xdr:to>
    <xdr:sp macro="" textlink="">
      <xdr:nvSpPr>
        <xdr:cNvPr id="477" name="フローチャート : 判断 476"/>
        <xdr:cNvSpPr/>
      </xdr:nvSpPr>
      <xdr:spPr>
        <a:xfrm>
          <a:off x="7810500" y="16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52990</xdr:rowOff>
    </xdr:from>
    <xdr:ext cx="534377" cy="259045"/>
    <xdr:sp macro="" textlink="">
      <xdr:nvSpPr>
        <xdr:cNvPr id="478" name="テキスト ボックス 477"/>
        <xdr:cNvSpPr txBox="1"/>
      </xdr:nvSpPr>
      <xdr:spPr>
        <a:xfrm>
          <a:off x="7594111" y="166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116691</xdr:rowOff>
    </xdr:from>
    <xdr:to>
      <xdr:col>10</xdr:col>
      <xdr:colOff>155575</xdr:colOff>
      <xdr:row>99</xdr:row>
      <xdr:rowOff>46841</xdr:rowOff>
    </xdr:to>
    <xdr:sp macro="" textlink="">
      <xdr:nvSpPr>
        <xdr:cNvPr id="479" name="フローチャート : 判断 478"/>
        <xdr:cNvSpPr/>
      </xdr:nvSpPr>
      <xdr:spPr>
        <a:xfrm>
          <a:off x="6921500" y="16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63368</xdr:rowOff>
    </xdr:from>
    <xdr:ext cx="534377" cy="259045"/>
    <xdr:sp macro="" textlink="">
      <xdr:nvSpPr>
        <xdr:cNvPr id="480" name="テキスト ボックス 479"/>
        <xdr:cNvSpPr txBox="1"/>
      </xdr:nvSpPr>
      <xdr:spPr>
        <a:xfrm>
          <a:off x="6705111" y="16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116653</xdr:rowOff>
    </xdr:from>
    <xdr:to>
      <xdr:col>15</xdr:col>
      <xdr:colOff>231775</xdr:colOff>
      <xdr:row>99</xdr:row>
      <xdr:rowOff>46803</xdr:rowOff>
    </xdr:to>
    <xdr:sp macro="" textlink="">
      <xdr:nvSpPr>
        <xdr:cNvPr id="486" name="円/楕円 485"/>
        <xdr:cNvSpPr/>
      </xdr:nvSpPr>
      <xdr:spPr>
        <a:xfrm>
          <a:off x="10426700" y="1691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88699</xdr:rowOff>
    </xdr:from>
    <xdr:ext cx="534377" cy="259045"/>
    <xdr:sp macro="" textlink="">
      <xdr:nvSpPr>
        <xdr:cNvPr id="487" name="土木費該当値テキスト"/>
        <xdr:cNvSpPr txBox="1"/>
      </xdr:nvSpPr>
      <xdr:spPr>
        <a:xfrm>
          <a:off x="10528300" y="168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116808</xdr:rowOff>
    </xdr:from>
    <xdr:to>
      <xdr:col>14</xdr:col>
      <xdr:colOff>79375</xdr:colOff>
      <xdr:row>99</xdr:row>
      <xdr:rowOff>46958</xdr:rowOff>
    </xdr:to>
    <xdr:sp macro="" textlink="">
      <xdr:nvSpPr>
        <xdr:cNvPr id="488" name="円/楕円 487"/>
        <xdr:cNvSpPr/>
      </xdr:nvSpPr>
      <xdr:spPr>
        <a:xfrm>
          <a:off x="9588500" y="169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38085</xdr:rowOff>
    </xdr:from>
    <xdr:ext cx="534377" cy="259045"/>
    <xdr:sp macro="" textlink="">
      <xdr:nvSpPr>
        <xdr:cNvPr id="489" name="テキスト ボックス 488"/>
        <xdr:cNvSpPr txBox="1"/>
      </xdr:nvSpPr>
      <xdr:spPr>
        <a:xfrm>
          <a:off x="9372111" y="170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118232</xdr:rowOff>
    </xdr:from>
    <xdr:to>
      <xdr:col>12</xdr:col>
      <xdr:colOff>561975</xdr:colOff>
      <xdr:row>99</xdr:row>
      <xdr:rowOff>48382</xdr:rowOff>
    </xdr:to>
    <xdr:sp macro="" textlink="">
      <xdr:nvSpPr>
        <xdr:cNvPr id="490" name="円/楕円 489"/>
        <xdr:cNvSpPr/>
      </xdr:nvSpPr>
      <xdr:spPr>
        <a:xfrm>
          <a:off x="8699500" y="169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39509</xdr:rowOff>
    </xdr:from>
    <xdr:ext cx="534377" cy="259045"/>
    <xdr:sp macro="" textlink="">
      <xdr:nvSpPr>
        <xdr:cNvPr id="491" name="テキスト ボックス 490"/>
        <xdr:cNvSpPr txBox="1"/>
      </xdr:nvSpPr>
      <xdr:spPr>
        <a:xfrm>
          <a:off x="8483111" y="1701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124875</xdr:rowOff>
    </xdr:from>
    <xdr:to>
      <xdr:col>11</xdr:col>
      <xdr:colOff>358775</xdr:colOff>
      <xdr:row>99</xdr:row>
      <xdr:rowOff>55025</xdr:rowOff>
    </xdr:to>
    <xdr:sp macro="" textlink="">
      <xdr:nvSpPr>
        <xdr:cNvPr id="492" name="円/楕円 491"/>
        <xdr:cNvSpPr/>
      </xdr:nvSpPr>
      <xdr:spPr>
        <a:xfrm>
          <a:off x="7810500" y="169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46152</xdr:rowOff>
    </xdr:from>
    <xdr:ext cx="534377" cy="259045"/>
    <xdr:sp macro="" textlink="">
      <xdr:nvSpPr>
        <xdr:cNvPr id="493" name="テキスト ボックス 492"/>
        <xdr:cNvSpPr txBox="1"/>
      </xdr:nvSpPr>
      <xdr:spPr>
        <a:xfrm>
          <a:off x="7594111" y="1701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52,789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124301</xdr:rowOff>
    </xdr:from>
    <xdr:to>
      <xdr:col>10</xdr:col>
      <xdr:colOff>155575</xdr:colOff>
      <xdr:row>99</xdr:row>
      <xdr:rowOff>54451</xdr:rowOff>
    </xdr:to>
    <xdr:sp macro="" textlink="">
      <xdr:nvSpPr>
        <xdr:cNvPr id="494" name="円/楕円 493"/>
        <xdr:cNvSpPr/>
      </xdr:nvSpPr>
      <xdr:spPr>
        <a:xfrm>
          <a:off x="6921500" y="1692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45578</xdr:rowOff>
    </xdr:from>
    <xdr:ext cx="534377" cy="259045"/>
    <xdr:sp macro="" textlink="">
      <xdr:nvSpPr>
        <xdr:cNvPr id="495" name="テキスト ボックス 494"/>
        <xdr:cNvSpPr txBox="1"/>
      </xdr:nvSpPr>
      <xdr:spPr>
        <a:xfrm>
          <a:off x="6705111" y="1701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55876</xdr:rowOff>
    </xdr:from>
    <xdr:to>
      <xdr:col>23</xdr:col>
      <xdr:colOff>516889</xdr:colOff>
      <xdr:row>38</xdr:row>
      <xdr:rowOff>148975</xdr:rowOff>
    </xdr:to>
    <xdr:cxnSp macro="">
      <xdr:nvCxnSpPr>
        <xdr:cNvPr id="521" name="直線コネクタ 520"/>
        <xdr:cNvCxnSpPr/>
      </xdr:nvCxnSpPr>
      <xdr:spPr>
        <a:xfrm flipV="1">
          <a:off x="16317595" y="5370826"/>
          <a:ext cx="1269" cy="129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152802</xdr:rowOff>
    </xdr:from>
    <xdr:ext cx="534377" cy="259045"/>
    <xdr:sp macro="" textlink="">
      <xdr:nvSpPr>
        <xdr:cNvPr id="522" name="消防費最小値テキスト"/>
        <xdr:cNvSpPr txBox="1"/>
      </xdr:nvSpPr>
      <xdr:spPr>
        <a:xfrm>
          <a:off x="16370300" y="66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18,580</a:t>
          </a:r>
          <a:endParaRPr kumimoji="1" lang="ja-JP" altLang="en-US" sz="1000" b="1">
            <a:latin typeface="ＭＳ Ｐゴシック"/>
          </a:endParaRPr>
        </a:p>
      </xdr:txBody>
    </xdr:sp>
    <xdr:clientData/>
  </xdr:oneCellAnchor>
  <xdr:twoCellAnchor>
    <xdr:from>
      <xdr:col>23</xdr:col>
      <xdr:colOff>428625</xdr:colOff>
      <xdr:row>38</xdr:row>
      <xdr:rowOff>148975</xdr:rowOff>
    </xdr:from>
    <xdr:to>
      <xdr:col>23</xdr:col>
      <xdr:colOff>606425</xdr:colOff>
      <xdr:row>38</xdr:row>
      <xdr:rowOff>148975</xdr:rowOff>
    </xdr:to>
    <xdr:cxnSp macro="">
      <xdr:nvCxnSpPr>
        <xdr:cNvPr id="523" name="直線コネクタ 522"/>
        <xdr:cNvCxnSpPr/>
      </xdr:nvCxnSpPr>
      <xdr:spPr>
        <a:xfrm>
          <a:off x="16230600" y="66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2553</xdr:rowOff>
    </xdr:from>
    <xdr:ext cx="599010" cy="259045"/>
    <xdr:sp macro="" textlink="">
      <xdr:nvSpPr>
        <xdr:cNvPr id="524" name="消防費最大値テキスト"/>
        <xdr:cNvSpPr txBox="1"/>
      </xdr:nvSpPr>
      <xdr:spPr>
        <a:xfrm>
          <a:off x="16370300" y="51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216,584</a:t>
          </a:r>
          <a:endParaRPr kumimoji="1" lang="ja-JP" altLang="en-US" sz="1000" b="1">
            <a:latin typeface="ＭＳ Ｐゴシック"/>
          </a:endParaRPr>
        </a:p>
      </xdr:txBody>
    </xdr:sp>
    <xdr:clientData/>
  </xdr:oneCellAnchor>
  <xdr:twoCellAnchor>
    <xdr:from>
      <xdr:col>23</xdr:col>
      <xdr:colOff>428625</xdr:colOff>
      <xdr:row>31</xdr:row>
      <xdr:rowOff>55876</xdr:rowOff>
    </xdr:from>
    <xdr:to>
      <xdr:col>23</xdr:col>
      <xdr:colOff>606425</xdr:colOff>
      <xdr:row>31</xdr:row>
      <xdr:rowOff>55876</xdr:rowOff>
    </xdr:to>
    <xdr:cxnSp macro="">
      <xdr:nvCxnSpPr>
        <xdr:cNvPr id="525" name="直線コネクタ 524"/>
        <xdr:cNvCxnSpPr/>
      </xdr:nvCxnSpPr>
      <xdr:spPr>
        <a:xfrm>
          <a:off x="16230600" y="537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50128</xdr:rowOff>
    </xdr:from>
    <xdr:to>
      <xdr:col>23</xdr:col>
      <xdr:colOff>517525</xdr:colOff>
      <xdr:row>38</xdr:row>
      <xdr:rowOff>137264</xdr:rowOff>
    </xdr:to>
    <xdr:cxnSp macro="">
      <xdr:nvCxnSpPr>
        <xdr:cNvPr id="526" name="直線コネクタ 525"/>
        <xdr:cNvCxnSpPr/>
      </xdr:nvCxnSpPr>
      <xdr:spPr>
        <a:xfrm flipV="1">
          <a:off x="15481300" y="6565228"/>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1481</xdr:rowOff>
    </xdr:from>
    <xdr:ext cx="534377" cy="259045"/>
    <xdr:sp macro="" textlink="">
      <xdr:nvSpPr>
        <xdr:cNvPr id="527" name="消防費平均値テキスト"/>
        <xdr:cNvSpPr txBox="1"/>
      </xdr:nvSpPr>
      <xdr:spPr>
        <a:xfrm>
          <a:off x="16370300" y="6345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36,887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150054</xdr:rowOff>
    </xdr:from>
    <xdr:to>
      <xdr:col>23</xdr:col>
      <xdr:colOff>568325</xdr:colOff>
      <xdr:row>38</xdr:row>
      <xdr:rowOff>80204</xdr:rowOff>
    </xdr:to>
    <xdr:sp macro="" textlink="">
      <xdr:nvSpPr>
        <xdr:cNvPr id="528" name="フローチャート : 判断 527"/>
        <xdr:cNvSpPr/>
      </xdr:nvSpPr>
      <xdr:spPr>
        <a:xfrm>
          <a:off x="16268700" y="64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135853</xdr:rowOff>
    </xdr:from>
    <xdr:to>
      <xdr:col>22</xdr:col>
      <xdr:colOff>365125</xdr:colOff>
      <xdr:row>38</xdr:row>
      <xdr:rowOff>137264</xdr:rowOff>
    </xdr:to>
    <xdr:cxnSp macro="">
      <xdr:nvCxnSpPr>
        <xdr:cNvPr id="529" name="直線コネクタ 528"/>
        <xdr:cNvCxnSpPr/>
      </xdr:nvCxnSpPr>
      <xdr:spPr>
        <a:xfrm>
          <a:off x="14592300" y="6650953"/>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1242</xdr:rowOff>
    </xdr:from>
    <xdr:to>
      <xdr:col>22</xdr:col>
      <xdr:colOff>415925</xdr:colOff>
      <xdr:row>38</xdr:row>
      <xdr:rowOff>102842</xdr:rowOff>
    </xdr:to>
    <xdr:sp macro="" textlink="">
      <xdr:nvSpPr>
        <xdr:cNvPr id="530" name="フローチャート : 判断 529"/>
        <xdr:cNvSpPr/>
      </xdr:nvSpPr>
      <xdr:spPr>
        <a:xfrm>
          <a:off x="15430500" y="651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119369</xdr:rowOff>
    </xdr:from>
    <xdr:ext cx="534377" cy="259045"/>
    <xdr:sp macro="" textlink="">
      <xdr:nvSpPr>
        <xdr:cNvPr id="531" name="テキスト ボックス 530"/>
        <xdr:cNvSpPr txBox="1"/>
      </xdr:nvSpPr>
      <xdr:spPr>
        <a:xfrm>
          <a:off x="15214111" y="629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122640</xdr:rowOff>
    </xdr:from>
    <xdr:to>
      <xdr:col>21</xdr:col>
      <xdr:colOff>161925</xdr:colOff>
      <xdr:row>38</xdr:row>
      <xdr:rowOff>135853</xdr:rowOff>
    </xdr:to>
    <xdr:cxnSp macro="">
      <xdr:nvCxnSpPr>
        <xdr:cNvPr id="532" name="直線コネクタ 531"/>
        <xdr:cNvCxnSpPr/>
      </xdr:nvCxnSpPr>
      <xdr:spPr>
        <a:xfrm>
          <a:off x="13703300" y="6637740"/>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168067</xdr:rowOff>
    </xdr:from>
    <xdr:to>
      <xdr:col>21</xdr:col>
      <xdr:colOff>212725</xdr:colOff>
      <xdr:row>38</xdr:row>
      <xdr:rowOff>98217</xdr:rowOff>
    </xdr:to>
    <xdr:sp macro="" textlink="">
      <xdr:nvSpPr>
        <xdr:cNvPr id="533" name="フローチャート : 判断 532"/>
        <xdr:cNvSpPr/>
      </xdr:nvSpPr>
      <xdr:spPr>
        <a:xfrm>
          <a:off x="14541500" y="651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114744</xdr:rowOff>
    </xdr:from>
    <xdr:ext cx="534377" cy="259045"/>
    <xdr:sp macro="" textlink="">
      <xdr:nvSpPr>
        <xdr:cNvPr id="534" name="テキスト ボックス 533"/>
        <xdr:cNvSpPr txBox="1"/>
      </xdr:nvSpPr>
      <xdr:spPr>
        <a:xfrm>
          <a:off x="14325111" y="628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106090</xdr:rowOff>
    </xdr:from>
    <xdr:to>
      <xdr:col>19</xdr:col>
      <xdr:colOff>644525</xdr:colOff>
      <xdr:row>38</xdr:row>
      <xdr:rowOff>122640</xdr:rowOff>
    </xdr:to>
    <xdr:cxnSp macro="">
      <xdr:nvCxnSpPr>
        <xdr:cNvPr id="535" name="直線コネクタ 534"/>
        <xdr:cNvCxnSpPr/>
      </xdr:nvCxnSpPr>
      <xdr:spPr>
        <a:xfrm>
          <a:off x="12814300" y="6621190"/>
          <a:ext cx="8890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167003</xdr:rowOff>
    </xdr:from>
    <xdr:to>
      <xdr:col>20</xdr:col>
      <xdr:colOff>9525</xdr:colOff>
      <xdr:row>38</xdr:row>
      <xdr:rowOff>97153</xdr:rowOff>
    </xdr:to>
    <xdr:sp macro="" textlink="">
      <xdr:nvSpPr>
        <xdr:cNvPr id="536" name="フローチャート : 判断 535"/>
        <xdr:cNvSpPr/>
      </xdr:nvSpPr>
      <xdr:spPr>
        <a:xfrm>
          <a:off x="13652500" y="65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113680</xdr:rowOff>
    </xdr:from>
    <xdr:ext cx="534377" cy="259045"/>
    <xdr:sp macro="" textlink="">
      <xdr:nvSpPr>
        <xdr:cNvPr id="537" name="テキスト ボックス 536"/>
        <xdr:cNvSpPr txBox="1"/>
      </xdr:nvSpPr>
      <xdr:spPr>
        <a:xfrm>
          <a:off x="13436111" y="628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10124</xdr:rowOff>
    </xdr:from>
    <xdr:to>
      <xdr:col>18</xdr:col>
      <xdr:colOff>492125</xdr:colOff>
      <xdr:row>38</xdr:row>
      <xdr:rowOff>111724</xdr:rowOff>
    </xdr:to>
    <xdr:sp macro="" textlink="">
      <xdr:nvSpPr>
        <xdr:cNvPr id="538" name="フローチャート : 判断 537"/>
        <xdr:cNvSpPr/>
      </xdr:nvSpPr>
      <xdr:spPr>
        <a:xfrm>
          <a:off x="12763500" y="652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128252</xdr:rowOff>
    </xdr:from>
    <xdr:ext cx="534377" cy="259045"/>
    <xdr:sp macro="" textlink="">
      <xdr:nvSpPr>
        <xdr:cNvPr id="539" name="テキスト ボックス 538"/>
        <xdr:cNvSpPr txBox="1"/>
      </xdr:nvSpPr>
      <xdr:spPr>
        <a:xfrm>
          <a:off x="12547111" y="630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170778</xdr:rowOff>
    </xdr:from>
    <xdr:to>
      <xdr:col>23</xdr:col>
      <xdr:colOff>568325</xdr:colOff>
      <xdr:row>38</xdr:row>
      <xdr:rowOff>100928</xdr:rowOff>
    </xdr:to>
    <xdr:sp macro="" textlink="">
      <xdr:nvSpPr>
        <xdr:cNvPr id="545" name="円/楕円 544"/>
        <xdr:cNvSpPr/>
      </xdr:nvSpPr>
      <xdr:spPr>
        <a:xfrm>
          <a:off x="16268700" y="65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128481</xdr:rowOff>
    </xdr:from>
    <xdr:ext cx="534377" cy="259045"/>
    <xdr:sp macro="" textlink="">
      <xdr:nvSpPr>
        <xdr:cNvPr id="546" name="消防費該当値テキスト"/>
        <xdr:cNvSpPr txBox="1"/>
      </xdr:nvSpPr>
      <xdr:spPr>
        <a:xfrm>
          <a:off x="16370300" y="64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86464</xdr:rowOff>
    </xdr:from>
    <xdr:to>
      <xdr:col>22</xdr:col>
      <xdr:colOff>415925</xdr:colOff>
      <xdr:row>39</xdr:row>
      <xdr:rowOff>16614</xdr:rowOff>
    </xdr:to>
    <xdr:sp macro="" textlink="">
      <xdr:nvSpPr>
        <xdr:cNvPr id="547" name="円/楕円 546"/>
        <xdr:cNvSpPr/>
      </xdr:nvSpPr>
      <xdr:spPr>
        <a:xfrm>
          <a:off x="15430500" y="66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7741</xdr:rowOff>
    </xdr:from>
    <xdr:ext cx="534377" cy="259045"/>
    <xdr:sp macro="" textlink="">
      <xdr:nvSpPr>
        <xdr:cNvPr id="548" name="テキスト ボックス 547"/>
        <xdr:cNvSpPr txBox="1"/>
      </xdr:nvSpPr>
      <xdr:spPr>
        <a:xfrm>
          <a:off x="15214111" y="669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85053</xdr:rowOff>
    </xdr:from>
    <xdr:to>
      <xdr:col>21</xdr:col>
      <xdr:colOff>212725</xdr:colOff>
      <xdr:row>39</xdr:row>
      <xdr:rowOff>15203</xdr:rowOff>
    </xdr:to>
    <xdr:sp macro="" textlink="">
      <xdr:nvSpPr>
        <xdr:cNvPr id="549" name="円/楕円 548"/>
        <xdr:cNvSpPr/>
      </xdr:nvSpPr>
      <xdr:spPr>
        <a:xfrm>
          <a:off x="14541500" y="66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6330</xdr:rowOff>
    </xdr:from>
    <xdr:ext cx="534377" cy="259045"/>
    <xdr:sp macro="" textlink="">
      <xdr:nvSpPr>
        <xdr:cNvPr id="550" name="テキスト ボックス 549"/>
        <xdr:cNvSpPr txBox="1"/>
      </xdr:nvSpPr>
      <xdr:spPr>
        <a:xfrm>
          <a:off x="14325111" y="66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71840</xdr:rowOff>
    </xdr:from>
    <xdr:to>
      <xdr:col>20</xdr:col>
      <xdr:colOff>9525</xdr:colOff>
      <xdr:row>39</xdr:row>
      <xdr:rowOff>1990</xdr:rowOff>
    </xdr:to>
    <xdr:sp macro="" textlink="">
      <xdr:nvSpPr>
        <xdr:cNvPr id="551" name="円/楕円 550"/>
        <xdr:cNvSpPr/>
      </xdr:nvSpPr>
      <xdr:spPr>
        <a:xfrm>
          <a:off x="13652500" y="65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164567</xdr:rowOff>
    </xdr:from>
    <xdr:ext cx="534377" cy="259045"/>
    <xdr:sp macro="" textlink="">
      <xdr:nvSpPr>
        <xdr:cNvPr id="552" name="テキスト ボックス 551"/>
        <xdr:cNvSpPr txBox="1"/>
      </xdr:nvSpPr>
      <xdr:spPr>
        <a:xfrm>
          <a:off x="13436111" y="66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55290</xdr:rowOff>
    </xdr:from>
    <xdr:to>
      <xdr:col>18</xdr:col>
      <xdr:colOff>492125</xdr:colOff>
      <xdr:row>38</xdr:row>
      <xdr:rowOff>156890</xdr:rowOff>
    </xdr:to>
    <xdr:sp macro="" textlink="">
      <xdr:nvSpPr>
        <xdr:cNvPr id="553" name="円/楕円 552"/>
        <xdr:cNvSpPr/>
      </xdr:nvSpPr>
      <xdr:spPr>
        <a:xfrm>
          <a:off x="12763500" y="65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148017</xdr:rowOff>
    </xdr:from>
    <xdr:ext cx="534377" cy="259045"/>
    <xdr:sp macro="" textlink="">
      <xdr:nvSpPr>
        <xdr:cNvPr id="554" name="テキスト ボックス 553"/>
        <xdr:cNvSpPr txBox="1"/>
      </xdr:nvSpPr>
      <xdr:spPr>
        <a:xfrm>
          <a:off x="12547111" y="666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121493</xdr:rowOff>
    </xdr:from>
    <xdr:to>
      <xdr:col>23</xdr:col>
      <xdr:colOff>516889</xdr:colOff>
      <xdr:row>58</xdr:row>
      <xdr:rowOff>124400</xdr:rowOff>
    </xdr:to>
    <xdr:cxnSp macro="">
      <xdr:nvCxnSpPr>
        <xdr:cNvPr id="581" name="直線コネクタ 580"/>
        <xdr:cNvCxnSpPr/>
      </xdr:nvCxnSpPr>
      <xdr:spPr>
        <a:xfrm flipV="1">
          <a:off x="16317595" y="8865443"/>
          <a:ext cx="1269" cy="1203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128227</xdr:rowOff>
    </xdr:from>
    <xdr:ext cx="534377" cy="259045"/>
    <xdr:sp macro="" textlink="">
      <xdr:nvSpPr>
        <xdr:cNvPr id="582" name="教育費最小値テキスト"/>
        <xdr:cNvSpPr txBox="1"/>
      </xdr:nvSpPr>
      <xdr:spPr>
        <a:xfrm>
          <a:off x="16370300" y="1007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28,937</a:t>
          </a:r>
          <a:endParaRPr kumimoji="1" lang="ja-JP" altLang="en-US" sz="1000" b="1">
            <a:latin typeface="ＭＳ Ｐゴシック"/>
          </a:endParaRPr>
        </a:p>
      </xdr:txBody>
    </xdr:sp>
    <xdr:clientData/>
  </xdr:oneCellAnchor>
  <xdr:twoCellAnchor>
    <xdr:from>
      <xdr:col>23</xdr:col>
      <xdr:colOff>428625</xdr:colOff>
      <xdr:row>58</xdr:row>
      <xdr:rowOff>124400</xdr:rowOff>
    </xdr:from>
    <xdr:to>
      <xdr:col>23</xdr:col>
      <xdr:colOff>606425</xdr:colOff>
      <xdr:row>58</xdr:row>
      <xdr:rowOff>124400</xdr:rowOff>
    </xdr:to>
    <xdr:cxnSp macro="">
      <xdr:nvCxnSpPr>
        <xdr:cNvPr id="583" name="直線コネクタ 582"/>
        <xdr:cNvCxnSpPr/>
      </xdr:nvCxnSpPr>
      <xdr:spPr>
        <a:xfrm>
          <a:off x="16230600" y="100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68170</xdr:rowOff>
    </xdr:from>
    <xdr:ext cx="599010" cy="259045"/>
    <xdr:sp macro="" textlink="">
      <xdr:nvSpPr>
        <xdr:cNvPr id="584" name="教育費最大値テキスト"/>
        <xdr:cNvSpPr txBox="1"/>
      </xdr:nvSpPr>
      <xdr:spPr>
        <a:xfrm>
          <a:off x="16370300" y="864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102,615</a:t>
          </a:r>
          <a:endParaRPr kumimoji="1" lang="ja-JP" altLang="en-US" sz="1000" b="1">
            <a:latin typeface="ＭＳ Ｐゴシック"/>
          </a:endParaRPr>
        </a:p>
      </xdr:txBody>
    </xdr:sp>
    <xdr:clientData/>
  </xdr:oneCellAnchor>
  <xdr:twoCellAnchor>
    <xdr:from>
      <xdr:col>23</xdr:col>
      <xdr:colOff>428625</xdr:colOff>
      <xdr:row>51</xdr:row>
      <xdr:rowOff>121493</xdr:rowOff>
    </xdr:from>
    <xdr:to>
      <xdr:col>23</xdr:col>
      <xdr:colOff>606425</xdr:colOff>
      <xdr:row>51</xdr:row>
      <xdr:rowOff>121493</xdr:rowOff>
    </xdr:to>
    <xdr:cxnSp macro="">
      <xdr:nvCxnSpPr>
        <xdr:cNvPr id="585" name="直線コネクタ 584"/>
        <xdr:cNvCxnSpPr/>
      </xdr:nvCxnSpPr>
      <xdr:spPr>
        <a:xfrm>
          <a:off x="16230600" y="886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159441</xdr:rowOff>
    </xdr:from>
    <xdr:to>
      <xdr:col>23</xdr:col>
      <xdr:colOff>517525</xdr:colOff>
      <xdr:row>56</xdr:row>
      <xdr:rowOff>107043</xdr:rowOff>
    </xdr:to>
    <xdr:cxnSp macro="">
      <xdr:nvCxnSpPr>
        <xdr:cNvPr id="586" name="直線コネクタ 585"/>
        <xdr:cNvCxnSpPr/>
      </xdr:nvCxnSpPr>
      <xdr:spPr>
        <a:xfrm flipV="1">
          <a:off x="15481300" y="9589191"/>
          <a:ext cx="838200" cy="11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122979</xdr:rowOff>
    </xdr:from>
    <xdr:ext cx="534377" cy="259045"/>
    <xdr:sp macro="" textlink="">
      <xdr:nvSpPr>
        <xdr:cNvPr id="587" name="教育費平均値テキスト"/>
        <xdr:cNvSpPr txBox="1"/>
      </xdr:nvSpPr>
      <xdr:spPr>
        <a:xfrm>
          <a:off x="16370300" y="9381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58,814</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100102</xdr:rowOff>
    </xdr:from>
    <xdr:to>
      <xdr:col>23</xdr:col>
      <xdr:colOff>568325</xdr:colOff>
      <xdr:row>56</xdr:row>
      <xdr:rowOff>30252</xdr:rowOff>
    </xdr:to>
    <xdr:sp macro="" textlink="">
      <xdr:nvSpPr>
        <xdr:cNvPr id="588" name="フローチャート : 判断 587"/>
        <xdr:cNvSpPr/>
      </xdr:nvSpPr>
      <xdr:spPr>
        <a:xfrm>
          <a:off x="16268700" y="952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164895</xdr:rowOff>
    </xdr:from>
    <xdr:to>
      <xdr:col>22</xdr:col>
      <xdr:colOff>365125</xdr:colOff>
      <xdr:row>56</xdr:row>
      <xdr:rowOff>107043</xdr:rowOff>
    </xdr:to>
    <xdr:cxnSp macro="">
      <xdr:nvCxnSpPr>
        <xdr:cNvPr id="589" name="直線コネクタ 588"/>
        <xdr:cNvCxnSpPr/>
      </xdr:nvCxnSpPr>
      <xdr:spPr>
        <a:xfrm>
          <a:off x="14592300" y="9423195"/>
          <a:ext cx="889000" cy="28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55606</xdr:rowOff>
    </xdr:from>
    <xdr:to>
      <xdr:col>22</xdr:col>
      <xdr:colOff>415925</xdr:colOff>
      <xdr:row>55</xdr:row>
      <xdr:rowOff>157206</xdr:rowOff>
    </xdr:to>
    <xdr:sp macro="" textlink="">
      <xdr:nvSpPr>
        <xdr:cNvPr id="590" name="フローチャート : 判断 589"/>
        <xdr:cNvSpPr/>
      </xdr:nvSpPr>
      <xdr:spPr>
        <a:xfrm>
          <a:off x="15430500" y="9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2283</xdr:rowOff>
    </xdr:from>
    <xdr:ext cx="534377" cy="259045"/>
    <xdr:sp macro="" textlink="">
      <xdr:nvSpPr>
        <xdr:cNvPr id="591" name="テキスト ボックス 590"/>
        <xdr:cNvSpPr txBox="1"/>
      </xdr:nvSpPr>
      <xdr:spPr>
        <a:xfrm>
          <a:off x="15214111" y="92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4695</xdr:rowOff>
    </xdr:from>
    <xdr:to>
      <xdr:col>21</xdr:col>
      <xdr:colOff>161925</xdr:colOff>
      <xdr:row>54</xdr:row>
      <xdr:rowOff>164895</xdr:rowOff>
    </xdr:to>
    <xdr:cxnSp macro="">
      <xdr:nvCxnSpPr>
        <xdr:cNvPr id="592" name="直線コネクタ 591"/>
        <xdr:cNvCxnSpPr/>
      </xdr:nvCxnSpPr>
      <xdr:spPr>
        <a:xfrm>
          <a:off x="13703300" y="8577195"/>
          <a:ext cx="889000" cy="84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64407</xdr:rowOff>
    </xdr:from>
    <xdr:to>
      <xdr:col>21</xdr:col>
      <xdr:colOff>212725</xdr:colOff>
      <xdr:row>54</xdr:row>
      <xdr:rowOff>166007</xdr:rowOff>
    </xdr:to>
    <xdr:sp macro="" textlink="">
      <xdr:nvSpPr>
        <xdr:cNvPr id="593" name="フローチャート : 判断 592"/>
        <xdr:cNvSpPr/>
      </xdr:nvSpPr>
      <xdr:spPr>
        <a:xfrm>
          <a:off x="14541500" y="93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11084</xdr:rowOff>
    </xdr:from>
    <xdr:ext cx="534377" cy="259045"/>
    <xdr:sp macro="" textlink="">
      <xdr:nvSpPr>
        <xdr:cNvPr id="594" name="テキスト ボックス 593"/>
        <xdr:cNvSpPr txBox="1"/>
      </xdr:nvSpPr>
      <xdr:spPr>
        <a:xfrm>
          <a:off x="14325111" y="909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4695</xdr:rowOff>
    </xdr:from>
    <xdr:to>
      <xdr:col>19</xdr:col>
      <xdr:colOff>644525</xdr:colOff>
      <xdr:row>51</xdr:row>
      <xdr:rowOff>113998</xdr:rowOff>
    </xdr:to>
    <xdr:cxnSp macro="">
      <xdr:nvCxnSpPr>
        <xdr:cNvPr id="595" name="直線コネクタ 594"/>
        <xdr:cNvCxnSpPr/>
      </xdr:nvCxnSpPr>
      <xdr:spPr>
        <a:xfrm flipV="1">
          <a:off x="12814300" y="8577195"/>
          <a:ext cx="889000" cy="2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38069</xdr:rowOff>
    </xdr:from>
    <xdr:to>
      <xdr:col>20</xdr:col>
      <xdr:colOff>9525</xdr:colOff>
      <xdr:row>54</xdr:row>
      <xdr:rowOff>139669</xdr:rowOff>
    </xdr:to>
    <xdr:sp macro="" textlink="">
      <xdr:nvSpPr>
        <xdr:cNvPr id="596" name="フローチャート : 判断 595"/>
        <xdr:cNvSpPr/>
      </xdr:nvSpPr>
      <xdr:spPr>
        <a:xfrm>
          <a:off x="13652500" y="929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130796</xdr:rowOff>
    </xdr:from>
    <xdr:ext cx="534377" cy="259045"/>
    <xdr:sp macro="" textlink="">
      <xdr:nvSpPr>
        <xdr:cNvPr id="597" name="テキスト ボックス 596"/>
        <xdr:cNvSpPr txBox="1"/>
      </xdr:nvSpPr>
      <xdr:spPr>
        <a:xfrm>
          <a:off x="13436111" y="938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12547</xdr:rowOff>
    </xdr:from>
    <xdr:to>
      <xdr:col>18</xdr:col>
      <xdr:colOff>492125</xdr:colOff>
      <xdr:row>54</xdr:row>
      <xdr:rowOff>114147</xdr:rowOff>
    </xdr:to>
    <xdr:sp macro="" textlink="">
      <xdr:nvSpPr>
        <xdr:cNvPr id="598" name="フローチャート : 判断 597"/>
        <xdr:cNvSpPr/>
      </xdr:nvSpPr>
      <xdr:spPr>
        <a:xfrm>
          <a:off x="12763500" y="927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105274</xdr:rowOff>
    </xdr:from>
    <xdr:ext cx="534377" cy="259045"/>
    <xdr:sp macro="" textlink="">
      <xdr:nvSpPr>
        <xdr:cNvPr id="599" name="テキスト ボックス 598"/>
        <xdr:cNvSpPr txBox="1"/>
      </xdr:nvSpPr>
      <xdr:spPr>
        <a:xfrm>
          <a:off x="12547111" y="936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108641</xdr:rowOff>
    </xdr:from>
    <xdr:to>
      <xdr:col>23</xdr:col>
      <xdr:colOff>568325</xdr:colOff>
      <xdr:row>56</xdr:row>
      <xdr:rowOff>38791</xdr:rowOff>
    </xdr:to>
    <xdr:sp macro="" textlink="">
      <xdr:nvSpPr>
        <xdr:cNvPr id="605" name="円/楕円 604"/>
        <xdr:cNvSpPr/>
      </xdr:nvSpPr>
      <xdr:spPr>
        <a:xfrm>
          <a:off x="16268700" y="95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87068</xdr:rowOff>
    </xdr:from>
    <xdr:ext cx="534377" cy="259045"/>
    <xdr:sp macro="" textlink="">
      <xdr:nvSpPr>
        <xdr:cNvPr id="606" name="教育費該当値テキスト"/>
        <xdr:cNvSpPr txBox="1"/>
      </xdr:nvSpPr>
      <xdr:spPr>
        <a:xfrm>
          <a:off x="16370300" y="95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58,291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56243</xdr:rowOff>
    </xdr:from>
    <xdr:to>
      <xdr:col>22</xdr:col>
      <xdr:colOff>415925</xdr:colOff>
      <xdr:row>56</xdr:row>
      <xdr:rowOff>157843</xdr:rowOff>
    </xdr:to>
    <xdr:sp macro="" textlink="">
      <xdr:nvSpPr>
        <xdr:cNvPr id="607" name="円/楕円 606"/>
        <xdr:cNvSpPr/>
      </xdr:nvSpPr>
      <xdr:spPr>
        <a:xfrm>
          <a:off x="15430500" y="96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148970</xdr:rowOff>
    </xdr:from>
    <xdr:ext cx="534377" cy="259045"/>
    <xdr:sp macro="" textlink="">
      <xdr:nvSpPr>
        <xdr:cNvPr id="608" name="テキスト ボックス 607"/>
        <xdr:cNvSpPr txBox="1"/>
      </xdr:nvSpPr>
      <xdr:spPr>
        <a:xfrm>
          <a:off x="15214111" y="97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114095</xdr:rowOff>
    </xdr:from>
    <xdr:to>
      <xdr:col>21</xdr:col>
      <xdr:colOff>212725</xdr:colOff>
      <xdr:row>55</xdr:row>
      <xdr:rowOff>44245</xdr:rowOff>
    </xdr:to>
    <xdr:sp macro="" textlink="">
      <xdr:nvSpPr>
        <xdr:cNvPr id="609" name="円/楕円 608"/>
        <xdr:cNvSpPr/>
      </xdr:nvSpPr>
      <xdr:spPr>
        <a:xfrm>
          <a:off x="14541500" y="93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35372</xdr:rowOff>
    </xdr:from>
    <xdr:ext cx="534377" cy="259045"/>
    <xdr:sp macro="" textlink="">
      <xdr:nvSpPr>
        <xdr:cNvPr id="610" name="テキスト ボックス 609"/>
        <xdr:cNvSpPr txBox="1"/>
      </xdr:nvSpPr>
      <xdr:spPr>
        <a:xfrm>
          <a:off x="14325111" y="946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68,457</a:t>
          </a:r>
          <a:endParaRPr kumimoji="1" lang="ja-JP" altLang="en-US" sz="1000" b="1">
            <a:solidFill>
              <a:srgbClr val="FF0000"/>
            </a:solidFill>
            <a:latin typeface="ＭＳ Ｐゴシック"/>
          </a:endParaRPr>
        </a:p>
      </xdr:txBody>
    </xdr:sp>
    <xdr:clientData/>
  </xdr:oneCellAnchor>
  <xdr:twoCellAnchor>
    <xdr:from>
      <xdr:col>19</xdr:col>
      <xdr:colOff>593725</xdr:colOff>
      <xdr:row>49</xdr:row>
      <xdr:rowOff>125345</xdr:rowOff>
    </xdr:from>
    <xdr:to>
      <xdr:col>20</xdr:col>
      <xdr:colOff>9525</xdr:colOff>
      <xdr:row>50</xdr:row>
      <xdr:rowOff>55495</xdr:rowOff>
    </xdr:to>
    <xdr:sp macro="" textlink="">
      <xdr:nvSpPr>
        <xdr:cNvPr id="611" name="円/楕円 610"/>
        <xdr:cNvSpPr/>
      </xdr:nvSpPr>
      <xdr:spPr>
        <a:xfrm>
          <a:off x="13652500" y="85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48</xdr:row>
      <xdr:rowOff>72022</xdr:rowOff>
    </xdr:from>
    <xdr:ext cx="599010" cy="259045"/>
    <xdr:sp macro="" textlink="">
      <xdr:nvSpPr>
        <xdr:cNvPr id="612" name="テキスト ボックス 611"/>
        <xdr:cNvSpPr txBox="1"/>
      </xdr:nvSpPr>
      <xdr:spPr>
        <a:xfrm>
          <a:off x="13403794" y="830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120,268</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63198</xdr:rowOff>
    </xdr:from>
    <xdr:to>
      <xdr:col>18</xdr:col>
      <xdr:colOff>492125</xdr:colOff>
      <xdr:row>51</xdr:row>
      <xdr:rowOff>164798</xdr:rowOff>
    </xdr:to>
    <xdr:sp macro="" textlink="">
      <xdr:nvSpPr>
        <xdr:cNvPr id="613" name="円/楕円 612"/>
        <xdr:cNvSpPr/>
      </xdr:nvSpPr>
      <xdr:spPr>
        <a:xfrm>
          <a:off x="12763500" y="88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50</xdr:row>
      <xdr:rowOff>9875</xdr:rowOff>
    </xdr:from>
    <xdr:ext cx="599010" cy="259045"/>
    <xdr:sp macro="" textlink="">
      <xdr:nvSpPr>
        <xdr:cNvPr id="614" name="テキスト ボックス 613"/>
        <xdr:cNvSpPr txBox="1"/>
      </xdr:nvSpPr>
      <xdr:spPr>
        <a:xfrm>
          <a:off x="12514794" y="858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8" name="テキスト ボックス 62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103398</xdr:rowOff>
    </xdr:from>
    <xdr:to>
      <xdr:col>23</xdr:col>
      <xdr:colOff>516889</xdr:colOff>
      <xdr:row>79</xdr:row>
      <xdr:rowOff>44450</xdr:rowOff>
    </xdr:to>
    <xdr:cxnSp macro="">
      <xdr:nvCxnSpPr>
        <xdr:cNvPr id="638" name="直線コネクタ 637"/>
        <xdr:cNvCxnSpPr/>
      </xdr:nvCxnSpPr>
      <xdr:spPr>
        <a:xfrm flipV="1">
          <a:off x="16317595" y="12104898"/>
          <a:ext cx="1269" cy="14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50075</xdr:rowOff>
    </xdr:from>
    <xdr:ext cx="599010" cy="259045"/>
    <xdr:sp macro="" textlink="">
      <xdr:nvSpPr>
        <xdr:cNvPr id="641" name="災害復旧費最大値テキスト"/>
        <xdr:cNvSpPr txBox="1"/>
      </xdr:nvSpPr>
      <xdr:spPr>
        <a:xfrm>
          <a:off x="16370300" y="1188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194,764</a:t>
          </a:r>
          <a:endParaRPr kumimoji="1" lang="ja-JP" altLang="en-US" sz="1000" b="1">
            <a:latin typeface="ＭＳ Ｐゴシック"/>
          </a:endParaRPr>
        </a:p>
      </xdr:txBody>
    </xdr:sp>
    <xdr:clientData/>
  </xdr:oneCellAnchor>
  <xdr:twoCellAnchor>
    <xdr:from>
      <xdr:col>23</xdr:col>
      <xdr:colOff>428625</xdr:colOff>
      <xdr:row>70</xdr:row>
      <xdr:rowOff>103398</xdr:rowOff>
    </xdr:from>
    <xdr:to>
      <xdr:col>23</xdr:col>
      <xdr:colOff>606425</xdr:colOff>
      <xdr:row>70</xdr:row>
      <xdr:rowOff>103398</xdr:rowOff>
    </xdr:to>
    <xdr:cxnSp macro="">
      <xdr:nvCxnSpPr>
        <xdr:cNvPr id="642" name="直線コネクタ 641"/>
        <xdr:cNvCxnSpPr/>
      </xdr:nvCxnSpPr>
      <xdr:spPr>
        <a:xfrm>
          <a:off x="16230600" y="1210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138869</xdr:rowOff>
    </xdr:from>
    <xdr:to>
      <xdr:col>23</xdr:col>
      <xdr:colOff>517525</xdr:colOff>
      <xdr:row>79</xdr:row>
      <xdr:rowOff>29637</xdr:rowOff>
    </xdr:to>
    <xdr:cxnSp macro="">
      <xdr:nvCxnSpPr>
        <xdr:cNvPr id="643" name="直線コネクタ 642"/>
        <xdr:cNvCxnSpPr/>
      </xdr:nvCxnSpPr>
      <xdr:spPr>
        <a:xfrm flipV="1">
          <a:off x="15481300" y="13511969"/>
          <a:ext cx="838200" cy="6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68911</xdr:rowOff>
    </xdr:from>
    <xdr:ext cx="469744" cy="259045"/>
    <xdr:sp macro="" textlink="">
      <xdr:nvSpPr>
        <xdr:cNvPr id="644" name="災害復旧費平均値テキスト"/>
        <xdr:cNvSpPr txBox="1"/>
      </xdr:nvSpPr>
      <xdr:spPr>
        <a:xfrm>
          <a:off x="16370300" y="13442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90484</xdr:rowOff>
    </xdr:from>
    <xdr:to>
      <xdr:col>23</xdr:col>
      <xdr:colOff>568325</xdr:colOff>
      <xdr:row>79</xdr:row>
      <xdr:rowOff>20634</xdr:rowOff>
    </xdr:to>
    <xdr:sp macro="" textlink="">
      <xdr:nvSpPr>
        <xdr:cNvPr id="645" name="フローチャート : 判断 644"/>
        <xdr:cNvSpPr/>
      </xdr:nvSpPr>
      <xdr:spPr>
        <a:xfrm>
          <a:off x="16268700" y="134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29637</xdr:rowOff>
    </xdr:from>
    <xdr:to>
      <xdr:col>22</xdr:col>
      <xdr:colOff>365125</xdr:colOff>
      <xdr:row>79</xdr:row>
      <xdr:rowOff>34734</xdr:rowOff>
    </xdr:to>
    <xdr:cxnSp macro="">
      <xdr:nvCxnSpPr>
        <xdr:cNvPr id="646" name="直線コネクタ 645"/>
        <xdr:cNvCxnSpPr/>
      </xdr:nvCxnSpPr>
      <xdr:spPr>
        <a:xfrm flipV="1">
          <a:off x="14592300" y="13574187"/>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120683</xdr:rowOff>
    </xdr:from>
    <xdr:to>
      <xdr:col>22</xdr:col>
      <xdr:colOff>415925</xdr:colOff>
      <xdr:row>79</xdr:row>
      <xdr:rowOff>50833</xdr:rowOff>
    </xdr:to>
    <xdr:sp macro="" textlink="">
      <xdr:nvSpPr>
        <xdr:cNvPr id="647" name="フローチャート : 判断 646"/>
        <xdr:cNvSpPr/>
      </xdr:nvSpPr>
      <xdr:spPr>
        <a:xfrm>
          <a:off x="15430500" y="1349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67360</xdr:rowOff>
    </xdr:from>
    <xdr:ext cx="469744" cy="259045"/>
    <xdr:sp macro="" textlink="">
      <xdr:nvSpPr>
        <xdr:cNvPr id="648" name="テキスト ボックス 647"/>
        <xdr:cNvSpPr txBox="1"/>
      </xdr:nvSpPr>
      <xdr:spPr>
        <a:xfrm>
          <a:off x="15246427" y="132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34734</xdr:rowOff>
    </xdr:from>
    <xdr:to>
      <xdr:col>21</xdr:col>
      <xdr:colOff>161925</xdr:colOff>
      <xdr:row>79</xdr:row>
      <xdr:rowOff>37965</xdr:rowOff>
    </xdr:to>
    <xdr:cxnSp macro="">
      <xdr:nvCxnSpPr>
        <xdr:cNvPr id="649" name="直線コネクタ 648"/>
        <xdr:cNvCxnSpPr/>
      </xdr:nvCxnSpPr>
      <xdr:spPr>
        <a:xfrm flipV="1">
          <a:off x="13703300" y="13579284"/>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50" name="フローチャート : 判断 649"/>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51" name="テキスト ボックス 650"/>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5352</xdr:rowOff>
    </xdr:from>
    <xdr:to>
      <xdr:col>19</xdr:col>
      <xdr:colOff>644525</xdr:colOff>
      <xdr:row>79</xdr:row>
      <xdr:rowOff>37965</xdr:rowOff>
    </xdr:to>
    <xdr:cxnSp macro="">
      <xdr:nvCxnSpPr>
        <xdr:cNvPr id="652" name="直線コネクタ 651"/>
        <xdr:cNvCxnSpPr/>
      </xdr:nvCxnSpPr>
      <xdr:spPr>
        <a:xfrm>
          <a:off x="12814300" y="13549902"/>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53" name="フローチャート : 判断 652"/>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5729</xdr:rowOff>
    </xdr:from>
    <xdr:ext cx="534377" cy="259045"/>
    <xdr:sp macro="" textlink="">
      <xdr:nvSpPr>
        <xdr:cNvPr id="654" name="テキスト ボックス 653"/>
        <xdr:cNvSpPr txBox="1"/>
      </xdr:nvSpPr>
      <xdr:spPr>
        <a:xfrm>
          <a:off x="13436111" y="132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55" name="フローチャート : 判断 654"/>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156004</xdr:rowOff>
    </xdr:from>
    <xdr:ext cx="534377" cy="259045"/>
    <xdr:sp macro="" textlink="">
      <xdr:nvSpPr>
        <xdr:cNvPr id="656" name="テキスト ボックス 655"/>
        <xdr:cNvSpPr txBox="1"/>
      </xdr:nvSpPr>
      <xdr:spPr>
        <a:xfrm>
          <a:off x="12547111" y="131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88069</xdr:rowOff>
    </xdr:from>
    <xdr:to>
      <xdr:col>23</xdr:col>
      <xdr:colOff>568325</xdr:colOff>
      <xdr:row>79</xdr:row>
      <xdr:rowOff>18219</xdr:rowOff>
    </xdr:to>
    <xdr:sp macro="" textlink="">
      <xdr:nvSpPr>
        <xdr:cNvPr id="662" name="円/楕円 661"/>
        <xdr:cNvSpPr/>
      </xdr:nvSpPr>
      <xdr:spPr>
        <a:xfrm>
          <a:off x="16268700" y="134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47446</xdr:rowOff>
    </xdr:from>
    <xdr:ext cx="534377" cy="259045"/>
    <xdr:sp macro="" textlink="">
      <xdr:nvSpPr>
        <xdr:cNvPr id="663" name="災害復旧費該当値テキスト"/>
        <xdr:cNvSpPr txBox="1"/>
      </xdr:nvSpPr>
      <xdr:spPr>
        <a:xfrm>
          <a:off x="16370300" y="132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150287</xdr:rowOff>
    </xdr:from>
    <xdr:to>
      <xdr:col>22</xdr:col>
      <xdr:colOff>415925</xdr:colOff>
      <xdr:row>79</xdr:row>
      <xdr:rowOff>80437</xdr:rowOff>
    </xdr:to>
    <xdr:sp macro="" textlink="">
      <xdr:nvSpPr>
        <xdr:cNvPr id="664" name="円/楕円 663"/>
        <xdr:cNvSpPr/>
      </xdr:nvSpPr>
      <xdr:spPr>
        <a:xfrm>
          <a:off x="15430500" y="135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71564</xdr:rowOff>
    </xdr:from>
    <xdr:ext cx="469744" cy="259045"/>
    <xdr:sp macro="" textlink="">
      <xdr:nvSpPr>
        <xdr:cNvPr id="665" name="テキスト ボックス 664"/>
        <xdr:cNvSpPr txBox="1"/>
      </xdr:nvSpPr>
      <xdr:spPr>
        <a:xfrm>
          <a:off x="15246427" y="1361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155384</xdr:rowOff>
    </xdr:from>
    <xdr:to>
      <xdr:col>21</xdr:col>
      <xdr:colOff>212725</xdr:colOff>
      <xdr:row>79</xdr:row>
      <xdr:rowOff>85534</xdr:rowOff>
    </xdr:to>
    <xdr:sp macro="" textlink="">
      <xdr:nvSpPr>
        <xdr:cNvPr id="666" name="円/楕円 665"/>
        <xdr:cNvSpPr/>
      </xdr:nvSpPr>
      <xdr:spPr>
        <a:xfrm>
          <a:off x="14541500" y="135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76661</xdr:rowOff>
    </xdr:from>
    <xdr:ext cx="469744" cy="259045"/>
    <xdr:sp macro="" textlink="">
      <xdr:nvSpPr>
        <xdr:cNvPr id="667" name="テキスト ボックス 666"/>
        <xdr:cNvSpPr txBox="1"/>
      </xdr:nvSpPr>
      <xdr:spPr>
        <a:xfrm>
          <a:off x="14357427" y="1362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158615</xdr:rowOff>
    </xdr:from>
    <xdr:to>
      <xdr:col>20</xdr:col>
      <xdr:colOff>9525</xdr:colOff>
      <xdr:row>79</xdr:row>
      <xdr:rowOff>88765</xdr:rowOff>
    </xdr:to>
    <xdr:sp macro="" textlink="">
      <xdr:nvSpPr>
        <xdr:cNvPr id="668" name="円/楕円 667"/>
        <xdr:cNvSpPr/>
      </xdr:nvSpPr>
      <xdr:spPr>
        <a:xfrm>
          <a:off x="13652500" y="1353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79892</xdr:rowOff>
    </xdr:from>
    <xdr:ext cx="378565" cy="259045"/>
    <xdr:sp macro="" textlink="">
      <xdr:nvSpPr>
        <xdr:cNvPr id="669" name="テキスト ボックス 668"/>
        <xdr:cNvSpPr txBox="1"/>
      </xdr:nvSpPr>
      <xdr:spPr>
        <a:xfrm>
          <a:off x="13514017" y="1362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126002</xdr:rowOff>
    </xdr:from>
    <xdr:to>
      <xdr:col>18</xdr:col>
      <xdr:colOff>492125</xdr:colOff>
      <xdr:row>79</xdr:row>
      <xdr:rowOff>56152</xdr:rowOff>
    </xdr:to>
    <xdr:sp macro="" textlink="">
      <xdr:nvSpPr>
        <xdr:cNvPr id="670" name="円/楕円 669"/>
        <xdr:cNvSpPr/>
      </xdr:nvSpPr>
      <xdr:spPr>
        <a:xfrm>
          <a:off x="12763500" y="1349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47279</xdr:rowOff>
    </xdr:from>
    <xdr:ext cx="469744" cy="259045"/>
    <xdr:sp macro="" textlink="">
      <xdr:nvSpPr>
        <xdr:cNvPr id="671" name="テキスト ボックス 670"/>
        <xdr:cNvSpPr txBox="1"/>
      </xdr:nvSpPr>
      <xdr:spPr>
        <a:xfrm>
          <a:off x="12579427" y="1359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82" name="直線コネクタ 68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83" name="テキスト ボックス 68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4" name="直線コネクタ 68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85" name="テキスト ボックス 68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6" name="直線コネクタ 68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87" name="テキスト ボックス 68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8" name="直線コネクタ 68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9" name="テキスト ボックス 68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85316</xdr:rowOff>
    </xdr:from>
    <xdr:to>
      <xdr:col>23</xdr:col>
      <xdr:colOff>516889</xdr:colOff>
      <xdr:row>98</xdr:row>
      <xdr:rowOff>51932</xdr:rowOff>
    </xdr:to>
    <xdr:cxnSp macro="">
      <xdr:nvCxnSpPr>
        <xdr:cNvPr id="693" name="直線コネクタ 692"/>
        <xdr:cNvCxnSpPr/>
      </xdr:nvCxnSpPr>
      <xdr:spPr>
        <a:xfrm flipV="1">
          <a:off x="16317595" y="15858716"/>
          <a:ext cx="1269" cy="99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55759</xdr:rowOff>
    </xdr:from>
    <xdr:ext cx="534377" cy="259045"/>
    <xdr:sp macro="" textlink="">
      <xdr:nvSpPr>
        <xdr:cNvPr id="694" name="公債費最小値テキスト"/>
        <xdr:cNvSpPr txBox="1"/>
      </xdr:nvSpPr>
      <xdr:spPr>
        <a:xfrm>
          <a:off x="16370300" y="168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98</xdr:row>
      <xdr:rowOff>51932</xdr:rowOff>
    </xdr:from>
    <xdr:to>
      <xdr:col>23</xdr:col>
      <xdr:colOff>606425</xdr:colOff>
      <xdr:row>98</xdr:row>
      <xdr:rowOff>51932</xdr:rowOff>
    </xdr:to>
    <xdr:cxnSp macro="">
      <xdr:nvCxnSpPr>
        <xdr:cNvPr id="695" name="直線コネクタ 694"/>
        <xdr:cNvCxnSpPr/>
      </xdr:nvCxnSpPr>
      <xdr:spPr>
        <a:xfrm>
          <a:off x="16230600" y="16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31993</xdr:rowOff>
    </xdr:from>
    <xdr:ext cx="599010" cy="259045"/>
    <xdr:sp macro="" textlink="">
      <xdr:nvSpPr>
        <xdr:cNvPr id="696" name="公債費最大値テキスト"/>
        <xdr:cNvSpPr txBox="1"/>
      </xdr:nvSpPr>
      <xdr:spPr>
        <a:xfrm>
          <a:off x="16370300" y="156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236,895</a:t>
          </a:r>
          <a:endParaRPr kumimoji="1" lang="ja-JP" altLang="en-US" sz="1000" b="1">
            <a:latin typeface="ＭＳ Ｐゴシック"/>
          </a:endParaRPr>
        </a:p>
      </xdr:txBody>
    </xdr:sp>
    <xdr:clientData/>
  </xdr:oneCellAnchor>
  <xdr:twoCellAnchor>
    <xdr:from>
      <xdr:col>23</xdr:col>
      <xdr:colOff>428625</xdr:colOff>
      <xdr:row>92</xdr:row>
      <xdr:rowOff>85316</xdr:rowOff>
    </xdr:from>
    <xdr:to>
      <xdr:col>23</xdr:col>
      <xdr:colOff>606425</xdr:colOff>
      <xdr:row>92</xdr:row>
      <xdr:rowOff>85316</xdr:rowOff>
    </xdr:to>
    <xdr:cxnSp macro="">
      <xdr:nvCxnSpPr>
        <xdr:cNvPr id="697" name="直線コネクタ 696"/>
        <xdr:cNvCxnSpPr/>
      </xdr:nvCxnSpPr>
      <xdr:spPr>
        <a:xfrm>
          <a:off x="16230600" y="1585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61047</xdr:rowOff>
    </xdr:from>
    <xdr:to>
      <xdr:col>23</xdr:col>
      <xdr:colOff>517525</xdr:colOff>
      <xdr:row>96</xdr:row>
      <xdr:rowOff>75020</xdr:rowOff>
    </xdr:to>
    <xdr:cxnSp macro="">
      <xdr:nvCxnSpPr>
        <xdr:cNvPr id="698" name="直線コネクタ 697"/>
        <xdr:cNvCxnSpPr/>
      </xdr:nvCxnSpPr>
      <xdr:spPr>
        <a:xfrm flipV="1">
          <a:off x="15481300" y="16520247"/>
          <a:ext cx="838200" cy="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36503</xdr:rowOff>
    </xdr:from>
    <xdr:ext cx="534377" cy="259045"/>
    <xdr:sp macro="" textlink="">
      <xdr:nvSpPr>
        <xdr:cNvPr id="699" name="公債費平均値テキスト"/>
        <xdr:cNvSpPr txBox="1"/>
      </xdr:nvSpPr>
      <xdr:spPr>
        <a:xfrm>
          <a:off x="16370300" y="1649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58076</xdr:rowOff>
    </xdr:from>
    <xdr:to>
      <xdr:col>23</xdr:col>
      <xdr:colOff>568325</xdr:colOff>
      <xdr:row>96</xdr:row>
      <xdr:rowOff>159676</xdr:rowOff>
    </xdr:to>
    <xdr:sp macro="" textlink="">
      <xdr:nvSpPr>
        <xdr:cNvPr id="700" name="フローチャート : 判断 699"/>
        <xdr:cNvSpPr/>
      </xdr:nvSpPr>
      <xdr:spPr>
        <a:xfrm>
          <a:off x="16268700" y="1651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75020</xdr:rowOff>
    </xdr:from>
    <xdr:to>
      <xdr:col>22</xdr:col>
      <xdr:colOff>365125</xdr:colOff>
      <xdr:row>96</xdr:row>
      <xdr:rowOff>122391</xdr:rowOff>
    </xdr:to>
    <xdr:cxnSp macro="">
      <xdr:nvCxnSpPr>
        <xdr:cNvPr id="701" name="直線コネクタ 700"/>
        <xdr:cNvCxnSpPr/>
      </xdr:nvCxnSpPr>
      <xdr:spPr>
        <a:xfrm flipV="1">
          <a:off x="14592300" y="16534220"/>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48282</xdr:rowOff>
    </xdr:from>
    <xdr:to>
      <xdr:col>22</xdr:col>
      <xdr:colOff>415925</xdr:colOff>
      <xdr:row>96</xdr:row>
      <xdr:rowOff>149882</xdr:rowOff>
    </xdr:to>
    <xdr:sp macro="" textlink="">
      <xdr:nvSpPr>
        <xdr:cNvPr id="702" name="フローチャート : 判断 701"/>
        <xdr:cNvSpPr/>
      </xdr:nvSpPr>
      <xdr:spPr>
        <a:xfrm>
          <a:off x="154305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141009</xdr:rowOff>
    </xdr:from>
    <xdr:ext cx="534377" cy="259045"/>
    <xdr:sp macro="" textlink="">
      <xdr:nvSpPr>
        <xdr:cNvPr id="703" name="テキスト ボックス 702"/>
        <xdr:cNvSpPr txBox="1"/>
      </xdr:nvSpPr>
      <xdr:spPr>
        <a:xfrm>
          <a:off x="15214111" y="166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122391</xdr:rowOff>
    </xdr:from>
    <xdr:to>
      <xdr:col>21</xdr:col>
      <xdr:colOff>161925</xdr:colOff>
      <xdr:row>96</xdr:row>
      <xdr:rowOff>162491</xdr:rowOff>
    </xdr:to>
    <xdr:cxnSp macro="">
      <xdr:nvCxnSpPr>
        <xdr:cNvPr id="704" name="直線コネクタ 703"/>
        <xdr:cNvCxnSpPr/>
      </xdr:nvCxnSpPr>
      <xdr:spPr>
        <a:xfrm flipV="1">
          <a:off x="13703300" y="16581591"/>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705" name="フローチャート : 判断 704"/>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118422</xdr:rowOff>
    </xdr:from>
    <xdr:ext cx="534377" cy="259045"/>
    <xdr:sp macro="" textlink="">
      <xdr:nvSpPr>
        <xdr:cNvPr id="706" name="テキスト ボックス 705"/>
        <xdr:cNvSpPr txBox="1"/>
      </xdr:nvSpPr>
      <xdr:spPr>
        <a:xfrm>
          <a:off x="14325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162491</xdr:rowOff>
    </xdr:from>
    <xdr:to>
      <xdr:col>19</xdr:col>
      <xdr:colOff>644525</xdr:colOff>
      <xdr:row>97</xdr:row>
      <xdr:rowOff>19639</xdr:rowOff>
    </xdr:to>
    <xdr:cxnSp macro="">
      <xdr:nvCxnSpPr>
        <xdr:cNvPr id="707" name="直線コネクタ 706"/>
        <xdr:cNvCxnSpPr/>
      </xdr:nvCxnSpPr>
      <xdr:spPr>
        <a:xfrm flipV="1">
          <a:off x="12814300" y="16621691"/>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708" name="フローチャート : 判断 707"/>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112011</xdr:rowOff>
    </xdr:from>
    <xdr:ext cx="534377" cy="259045"/>
    <xdr:sp macro="" textlink="">
      <xdr:nvSpPr>
        <xdr:cNvPr id="709" name="テキスト ボックス 708"/>
        <xdr:cNvSpPr txBox="1"/>
      </xdr:nvSpPr>
      <xdr:spPr>
        <a:xfrm>
          <a:off x="13436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710" name="フローチャート : 判断 709"/>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102300</xdr:rowOff>
    </xdr:from>
    <xdr:ext cx="534377" cy="259045"/>
    <xdr:sp macro="" textlink="">
      <xdr:nvSpPr>
        <xdr:cNvPr id="711" name="テキスト ボックス 710"/>
        <xdr:cNvSpPr txBox="1"/>
      </xdr:nvSpPr>
      <xdr:spPr>
        <a:xfrm>
          <a:off x="12547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10247</xdr:rowOff>
    </xdr:from>
    <xdr:to>
      <xdr:col>23</xdr:col>
      <xdr:colOff>568325</xdr:colOff>
      <xdr:row>96</xdr:row>
      <xdr:rowOff>111847</xdr:rowOff>
    </xdr:to>
    <xdr:sp macro="" textlink="">
      <xdr:nvSpPr>
        <xdr:cNvPr id="717" name="円/楕円 716"/>
        <xdr:cNvSpPr/>
      </xdr:nvSpPr>
      <xdr:spPr>
        <a:xfrm>
          <a:off x="16268700" y="164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33124</xdr:rowOff>
    </xdr:from>
    <xdr:ext cx="534377" cy="259045"/>
    <xdr:sp macro="" textlink="">
      <xdr:nvSpPr>
        <xdr:cNvPr id="718" name="公債費該当値テキスト"/>
        <xdr:cNvSpPr txBox="1"/>
      </xdr:nvSpPr>
      <xdr:spPr>
        <a:xfrm>
          <a:off x="16370300" y="1632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92,203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24220</xdr:rowOff>
    </xdr:from>
    <xdr:to>
      <xdr:col>22</xdr:col>
      <xdr:colOff>415925</xdr:colOff>
      <xdr:row>96</xdr:row>
      <xdr:rowOff>125820</xdr:rowOff>
    </xdr:to>
    <xdr:sp macro="" textlink="">
      <xdr:nvSpPr>
        <xdr:cNvPr id="719" name="円/楕円 718"/>
        <xdr:cNvSpPr/>
      </xdr:nvSpPr>
      <xdr:spPr>
        <a:xfrm>
          <a:off x="15430500" y="164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142347</xdr:rowOff>
    </xdr:from>
    <xdr:ext cx="534377" cy="259045"/>
    <xdr:sp macro="" textlink="">
      <xdr:nvSpPr>
        <xdr:cNvPr id="720" name="テキスト ボックス 719"/>
        <xdr:cNvSpPr txBox="1"/>
      </xdr:nvSpPr>
      <xdr:spPr>
        <a:xfrm>
          <a:off x="15214111" y="162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89,147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71591</xdr:rowOff>
    </xdr:from>
    <xdr:to>
      <xdr:col>21</xdr:col>
      <xdr:colOff>212725</xdr:colOff>
      <xdr:row>97</xdr:row>
      <xdr:rowOff>1741</xdr:rowOff>
    </xdr:to>
    <xdr:sp macro="" textlink="">
      <xdr:nvSpPr>
        <xdr:cNvPr id="721" name="円/楕円 720"/>
        <xdr:cNvSpPr/>
      </xdr:nvSpPr>
      <xdr:spPr>
        <a:xfrm>
          <a:off x="14541500" y="165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164318</xdr:rowOff>
    </xdr:from>
    <xdr:ext cx="534377" cy="259045"/>
    <xdr:sp macro="" textlink="">
      <xdr:nvSpPr>
        <xdr:cNvPr id="722" name="テキスト ボックス 721"/>
        <xdr:cNvSpPr txBox="1"/>
      </xdr:nvSpPr>
      <xdr:spPr>
        <a:xfrm>
          <a:off x="14325111" y="166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78,786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111691</xdr:rowOff>
    </xdr:from>
    <xdr:to>
      <xdr:col>20</xdr:col>
      <xdr:colOff>9525</xdr:colOff>
      <xdr:row>97</xdr:row>
      <xdr:rowOff>41841</xdr:rowOff>
    </xdr:to>
    <xdr:sp macro="" textlink="">
      <xdr:nvSpPr>
        <xdr:cNvPr id="723" name="円/楕円 722"/>
        <xdr:cNvSpPr/>
      </xdr:nvSpPr>
      <xdr:spPr>
        <a:xfrm>
          <a:off x="13652500" y="165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32968</xdr:rowOff>
    </xdr:from>
    <xdr:ext cx="534377" cy="259045"/>
    <xdr:sp macro="" textlink="">
      <xdr:nvSpPr>
        <xdr:cNvPr id="724" name="テキスト ボックス 723"/>
        <xdr:cNvSpPr txBox="1"/>
      </xdr:nvSpPr>
      <xdr:spPr>
        <a:xfrm>
          <a:off x="13436111" y="166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70,015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140289</xdr:rowOff>
    </xdr:from>
    <xdr:to>
      <xdr:col>18</xdr:col>
      <xdr:colOff>492125</xdr:colOff>
      <xdr:row>97</xdr:row>
      <xdr:rowOff>70439</xdr:rowOff>
    </xdr:to>
    <xdr:sp macro="" textlink="">
      <xdr:nvSpPr>
        <xdr:cNvPr id="725" name="円/楕円 724"/>
        <xdr:cNvSpPr/>
      </xdr:nvSpPr>
      <xdr:spPr>
        <a:xfrm>
          <a:off x="12763500" y="165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61566</xdr:rowOff>
    </xdr:from>
    <xdr:ext cx="534377" cy="259045"/>
    <xdr:sp macro="" textlink="">
      <xdr:nvSpPr>
        <xdr:cNvPr id="726" name="テキスト ボックス 725"/>
        <xdr:cNvSpPr txBox="1"/>
      </xdr:nvSpPr>
      <xdr:spPr>
        <a:xfrm>
          <a:off x="12547111" y="1669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2" name="テキスト ボックス 74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4" name="テキスト ボックス 74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135585</xdr:rowOff>
    </xdr:from>
    <xdr:to>
      <xdr:col>32</xdr:col>
      <xdr:colOff>186689</xdr:colOff>
      <xdr:row>38</xdr:row>
      <xdr:rowOff>139700</xdr:rowOff>
    </xdr:to>
    <xdr:cxnSp macro="">
      <xdr:nvCxnSpPr>
        <xdr:cNvPr id="748" name="直線コネクタ 747"/>
        <xdr:cNvCxnSpPr/>
      </xdr:nvCxnSpPr>
      <xdr:spPr>
        <a:xfrm flipV="1">
          <a:off x="22159595" y="5450535"/>
          <a:ext cx="1269" cy="120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156837</xdr:rowOff>
    </xdr:from>
    <xdr:ext cx="249299" cy="259045"/>
    <xdr:sp macro="" textlink="">
      <xdr:nvSpPr>
        <xdr:cNvPr id="749" name="諸支出金最小値テキスト"/>
        <xdr:cNvSpPr txBox="1"/>
      </xdr:nvSpPr>
      <xdr:spPr>
        <a:xfrm>
          <a:off x="22212300" y="6671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82262</xdr:rowOff>
    </xdr:from>
    <xdr:ext cx="469744" cy="259045"/>
    <xdr:sp macro="" textlink="">
      <xdr:nvSpPr>
        <xdr:cNvPr id="751" name="諸支出金最大値テキスト"/>
        <xdr:cNvSpPr txBox="1"/>
      </xdr:nvSpPr>
      <xdr:spPr>
        <a:xfrm>
          <a:off x="22212300" y="52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a:t>
          </a:r>
          <a:endParaRPr kumimoji="1" lang="ja-JP" altLang="en-US" sz="1000" b="1">
            <a:latin typeface="ＭＳ Ｐゴシック"/>
          </a:endParaRPr>
        </a:p>
      </xdr:txBody>
    </xdr:sp>
    <xdr:clientData/>
  </xdr:oneCellAnchor>
  <xdr:twoCellAnchor>
    <xdr:from>
      <xdr:col>32</xdr:col>
      <xdr:colOff>98425</xdr:colOff>
      <xdr:row>31</xdr:row>
      <xdr:rowOff>135585</xdr:rowOff>
    </xdr:from>
    <xdr:to>
      <xdr:col>32</xdr:col>
      <xdr:colOff>276225</xdr:colOff>
      <xdr:row>31</xdr:row>
      <xdr:rowOff>135585</xdr:rowOff>
    </xdr:to>
    <xdr:cxnSp macro="">
      <xdr:nvCxnSpPr>
        <xdr:cNvPr id="752" name="直線コネクタ 751"/>
        <xdr:cNvCxnSpPr/>
      </xdr:nvCxnSpPr>
      <xdr:spPr>
        <a:xfrm>
          <a:off x="22072600" y="5450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74287</xdr:rowOff>
    </xdr:from>
    <xdr:ext cx="378565" cy="259045"/>
    <xdr:sp macro="" textlink="">
      <xdr:nvSpPr>
        <xdr:cNvPr id="754" name="諸支出金平均値テキスト"/>
        <xdr:cNvSpPr txBox="1"/>
      </xdr:nvSpPr>
      <xdr:spPr>
        <a:xfrm>
          <a:off x="22212300" y="6417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51409</xdr:rowOff>
    </xdr:from>
    <xdr:to>
      <xdr:col>32</xdr:col>
      <xdr:colOff>238125</xdr:colOff>
      <xdr:row>38</xdr:row>
      <xdr:rowOff>153009</xdr:rowOff>
    </xdr:to>
    <xdr:sp macro="" textlink="">
      <xdr:nvSpPr>
        <xdr:cNvPr id="755" name="フローチャート : 判断 754"/>
        <xdr:cNvSpPr/>
      </xdr:nvSpPr>
      <xdr:spPr>
        <a:xfrm>
          <a:off x="221107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49123</xdr:rowOff>
    </xdr:from>
    <xdr:to>
      <xdr:col>31</xdr:col>
      <xdr:colOff>85725</xdr:colOff>
      <xdr:row>38</xdr:row>
      <xdr:rowOff>150723</xdr:rowOff>
    </xdr:to>
    <xdr:sp macro="" textlink="">
      <xdr:nvSpPr>
        <xdr:cNvPr id="757" name="フローチャート : 判断 756"/>
        <xdr:cNvSpPr/>
      </xdr:nvSpPr>
      <xdr:spPr>
        <a:xfrm>
          <a:off x="21272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167251</xdr:rowOff>
    </xdr:from>
    <xdr:ext cx="378565" cy="259045"/>
    <xdr:sp macro="" textlink="">
      <xdr:nvSpPr>
        <xdr:cNvPr id="758" name="テキスト ボックス 757"/>
        <xdr:cNvSpPr txBox="1"/>
      </xdr:nvSpPr>
      <xdr:spPr>
        <a:xfrm>
          <a:off x="21134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55067</xdr:rowOff>
    </xdr:from>
    <xdr:to>
      <xdr:col>29</xdr:col>
      <xdr:colOff>568325</xdr:colOff>
      <xdr:row>38</xdr:row>
      <xdr:rowOff>156667</xdr:rowOff>
    </xdr:to>
    <xdr:sp macro="" textlink="">
      <xdr:nvSpPr>
        <xdr:cNvPr id="760" name="フローチャート : 判断 759"/>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1744</xdr:rowOff>
    </xdr:from>
    <xdr:ext cx="378565" cy="259045"/>
    <xdr:sp macro="" textlink="">
      <xdr:nvSpPr>
        <xdr:cNvPr id="761" name="テキスト ボックス 760"/>
        <xdr:cNvSpPr txBox="1"/>
      </xdr:nvSpPr>
      <xdr:spPr>
        <a:xfrm>
          <a:off x="20245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53467</xdr:rowOff>
    </xdr:from>
    <xdr:to>
      <xdr:col>28</xdr:col>
      <xdr:colOff>365125</xdr:colOff>
      <xdr:row>38</xdr:row>
      <xdr:rowOff>155067</xdr:rowOff>
    </xdr:to>
    <xdr:sp macro="" textlink="">
      <xdr:nvSpPr>
        <xdr:cNvPr id="763" name="フローチャート : 判断 762"/>
        <xdr:cNvSpPr/>
      </xdr:nvSpPr>
      <xdr:spPr>
        <a:xfrm>
          <a:off x="19494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144</xdr:rowOff>
    </xdr:from>
    <xdr:ext cx="378565" cy="259045"/>
    <xdr:sp macro="" textlink="">
      <xdr:nvSpPr>
        <xdr:cNvPr id="764" name="テキスト ボックス 763"/>
        <xdr:cNvSpPr txBox="1"/>
      </xdr:nvSpPr>
      <xdr:spPr>
        <a:xfrm>
          <a:off x="19356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66726</xdr:rowOff>
    </xdr:from>
    <xdr:to>
      <xdr:col>27</xdr:col>
      <xdr:colOff>161925</xdr:colOff>
      <xdr:row>38</xdr:row>
      <xdr:rowOff>168326</xdr:rowOff>
    </xdr:to>
    <xdr:sp macro="" textlink="">
      <xdr:nvSpPr>
        <xdr:cNvPr id="765" name="フローチャート : 判断 764"/>
        <xdr:cNvSpPr/>
      </xdr:nvSpPr>
      <xdr:spPr>
        <a:xfrm>
          <a:off x="18605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13403</xdr:rowOff>
    </xdr:from>
    <xdr:ext cx="313932" cy="259045"/>
    <xdr:sp macro="" textlink="">
      <xdr:nvSpPr>
        <xdr:cNvPr id="766" name="テキスト ボックス 765"/>
        <xdr:cNvSpPr txBox="1"/>
      </xdr:nvSpPr>
      <xdr:spPr>
        <a:xfrm>
          <a:off x="18499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2" name="円/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29837</xdr:rowOff>
    </xdr:from>
    <xdr:ext cx="249299" cy="259045"/>
    <xdr:sp macro="" textlink="">
      <xdr:nvSpPr>
        <xdr:cNvPr id="773" name="諸支出金該当値テキスト"/>
        <xdr:cNvSpPr txBox="1"/>
      </xdr:nvSpPr>
      <xdr:spPr>
        <a:xfrm>
          <a:off x="22212300" y="6544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4" name="円/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5" name="テキスト ボックス 77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6" name="円/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7" name="テキスト ボックス 77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8" name="円/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9" name="テキスト ボックス 77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0" name="円/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1" name="テキスト ボックス 780"/>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2" name="直線コネクタ 79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3" name="テキスト ボックス 79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4" name="直線コネクタ 79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5" name="テキスト ボックス 794"/>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6" name="直線コネクタ 79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7" name="テキスト ボックス 796"/>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8" name="直線コネクタ 79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9" name="テキスト ボックス 798"/>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1" name="テキスト ボックス 800"/>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3" name="直線コネクタ 80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5" name="直線コネクタ 80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7" name="直線コネクタ 80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8" name="直線コネクタ 80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0" name="フローチャート : 判断 80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1" name="直線コネクタ 81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2" name="フローチャート : 判断 81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3" name="テキスト ボックス 812"/>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4" name="直線コネクタ 81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5" name="フローチャート : 判断 81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6" name="テキスト ボックス 815"/>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7" name="直線コネクタ 81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8" name="フローチャート : 判断 81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9" name="テキスト ボックス 81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20" name="フローチャート : 判断 819"/>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21" name="テキスト ボックス 820"/>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7" name="円/楕円 82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9" name="円/楕円 82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0" name="テキスト ボックス 829"/>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1" name="円/楕円 83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2" name="テキスト ボックス 831"/>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3" name="円/楕円 83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4" name="テキスト ボックス 833"/>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5" name="円/楕円 83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6" name="テキスト ボックス 83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全体的には、人口の減少に伴い</a:t>
          </a:r>
          <a:r>
            <a:rPr kumimoji="1" lang="en-US" altLang="ja-JP" sz="1300">
              <a:latin typeface="ＭＳ Ｐゴシック"/>
            </a:rPr>
            <a:t>1</a:t>
          </a:r>
          <a:r>
            <a:rPr kumimoji="1" lang="ja-JP" altLang="en-US" sz="1300">
              <a:latin typeface="ＭＳ Ｐゴシック"/>
            </a:rPr>
            <a:t>人当たりコストが高くなる傾向が見受けられる。議会費においては、適正規模以上の議員数を抱えることから類似団体と比較しても非常に高い費用となっている。議員定数が改正されたことから</a:t>
          </a:r>
          <a:r>
            <a:rPr kumimoji="1" lang="en-US" altLang="ja-JP" sz="1300">
              <a:latin typeface="ＭＳ Ｐゴシック"/>
            </a:rPr>
            <a:t>30</a:t>
          </a:r>
          <a:r>
            <a:rPr kumimoji="1" lang="ja-JP" altLang="en-US" sz="1300">
              <a:latin typeface="ＭＳ Ｐゴシック"/>
            </a:rPr>
            <a:t>年度以降は歳出額が減る見込みである。教育費においては、三加和地区小学校統廃合事業により平成２５年に増大しその後下がってきているが、平成３２年４月開校に向けた次の小学校統廃合事業が進められているため、再度急増することが見込まれる。災害復旧費については、</a:t>
          </a:r>
          <a:r>
            <a:rPr kumimoji="1" lang="en-US" altLang="ja-JP" sz="1300">
              <a:latin typeface="ＭＳ Ｐゴシック"/>
            </a:rPr>
            <a:t>H28</a:t>
          </a:r>
          <a:r>
            <a:rPr kumimoji="1" lang="ja-JP" altLang="en-US" sz="1300">
              <a:latin typeface="ＭＳ Ｐゴシック"/>
            </a:rPr>
            <a:t>熊本地震及び豪雨災害に起因した過年災事業が増大する。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実質収支については改修事業等が増えたことで減少した。</a:t>
          </a:r>
        </a:p>
        <a:p>
          <a:r>
            <a:rPr kumimoji="1" lang="ja-JP" altLang="en-US" sz="1400">
              <a:latin typeface="ＭＳ ゴシック" pitchFamily="49" charset="-128"/>
              <a:ea typeface="ＭＳ ゴシック" pitchFamily="49" charset="-128"/>
            </a:rPr>
            <a:t>財政調整基金については、普通交付税の合併算定替終了、生産年齢人口減少に伴う税収減、少子高齢化の進展に伴う社会保障関係費の増加など、今後予想される緊縮財政状況に備え約</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百万を積み増しした。その結果、財政調整基金の標準財政規模に対する割合は増加している。今後も健全な財政運営に努めていく。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国保会計を除き黒字であり赤字比率は発生していない状況にある。特別会計においては、一般会計からの繰出金が年々増加の傾向にあるため独立採算性が取れるような料金の適正な改定や管理の効率化等を図らなければならないが、既に近隣地域と比較して高料金化しており、町の面積が広く過疎が進んでいることの弱みが浮き彫り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S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7535345</v>
      </c>
      <c r="BO4" s="411"/>
      <c r="BP4" s="411"/>
      <c r="BQ4" s="411"/>
      <c r="BR4" s="411"/>
      <c r="BS4" s="411"/>
      <c r="BT4" s="411"/>
      <c r="BU4" s="412"/>
      <c r="BV4" s="410">
        <v>7516884</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18.600000000000001</v>
      </c>
      <c r="CU4" s="588"/>
      <c r="CV4" s="588"/>
      <c r="CW4" s="588"/>
      <c r="CX4" s="588"/>
      <c r="CY4" s="588"/>
      <c r="CZ4" s="588"/>
      <c r="DA4" s="589"/>
      <c r="DB4" s="587">
        <v>20.399999999999999</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6550508</v>
      </c>
      <c r="BO5" s="416"/>
      <c r="BP5" s="416"/>
      <c r="BQ5" s="416"/>
      <c r="BR5" s="416"/>
      <c r="BS5" s="416"/>
      <c r="BT5" s="416"/>
      <c r="BU5" s="417"/>
      <c r="BV5" s="415">
        <v>6515187</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85.4</v>
      </c>
      <c r="CU5" s="386"/>
      <c r="CV5" s="386"/>
      <c r="CW5" s="386"/>
      <c r="CX5" s="386"/>
      <c r="CY5" s="386"/>
      <c r="CZ5" s="386"/>
      <c r="DA5" s="387"/>
      <c r="DB5" s="385">
        <v>83.8</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984837</v>
      </c>
      <c r="BO6" s="416"/>
      <c r="BP6" s="416"/>
      <c r="BQ6" s="416"/>
      <c r="BR6" s="416"/>
      <c r="BS6" s="416"/>
      <c r="BT6" s="416"/>
      <c r="BU6" s="417"/>
      <c r="BV6" s="415">
        <v>1001697</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88.9</v>
      </c>
      <c r="CU6" s="562"/>
      <c r="CV6" s="562"/>
      <c r="CW6" s="562"/>
      <c r="CX6" s="562"/>
      <c r="CY6" s="562"/>
      <c r="CZ6" s="562"/>
      <c r="DA6" s="563"/>
      <c r="DB6" s="561">
        <v>88.2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122690</v>
      </c>
      <c r="BO7" s="416"/>
      <c r="BP7" s="416"/>
      <c r="BQ7" s="416"/>
      <c r="BR7" s="416"/>
      <c r="BS7" s="416"/>
      <c r="BT7" s="416"/>
      <c r="BU7" s="417"/>
      <c r="BV7" s="415">
        <v>47890</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4638007</v>
      </c>
      <c r="CU7" s="416"/>
      <c r="CV7" s="416"/>
      <c r="CW7" s="416"/>
      <c r="CX7" s="416"/>
      <c r="CY7" s="416"/>
      <c r="CZ7" s="416"/>
      <c r="DA7" s="417"/>
      <c r="DB7" s="415">
        <v>4678143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862147</v>
      </c>
      <c r="BO8" s="416"/>
      <c r="BP8" s="416"/>
      <c r="BQ8" s="416"/>
      <c r="BR8" s="416"/>
      <c r="BS8" s="416"/>
      <c r="BT8" s="416"/>
      <c r="BU8" s="417"/>
      <c r="BV8" s="415">
        <v>953807</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0.23</v>
      </c>
      <c r="CU8" s="525"/>
      <c r="CV8" s="525"/>
      <c r="CW8" s="525"/>
      <c r="CX8" s="525"/>
      <c r="CY8" s="525"/>
      <c r="CZ8" s="525"/>
      <c r="DA8" s="526"/>
      <c r="DB8" s="524">
        <v>0.23</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10191</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101</v>
      </c>
      <c r="AV9" s="473"/>
      <c r="AW9" s="473"/>
      <c r="AX9" s="473"/>
      <c r="AY9" s="395" t="s">
        <v>102</v>
      </c>
      <c r="AZ9" s="396"/>
      <c r="BA9" s="396"/>
      <c r="BB9" s="396"/>
      <c r="BC9" s="396"/>
      <c r="BD9" s="396"/>
      <c r="BE9" s="396"/>
      <c r="BF9" s="396"/>
      <c r="BG9" s="396"/>
      <c r="BH9" s="396"/>
      <c r="BI9" s="396"/>
      <c r="BJ9" s="396"/>
      <c r="BK9" s="396"/>
      <c r="BL9" s="396"/>
      <c r="BM9" s="397"/>
      <c r="BN9" s="415">
        <v>-91660</v>
      </c>
      <c r="BO9" s="416"/>
      <c r="BP9" s="416"/>
      <c r="BQ9" s="416"/>
      <c r="BR9" s="416"/>
      <c r="BS9" s="416"/>
      <c r="BT9" s="416"/>
      <c r="BU9" s="417"/>
      <c r="BV9" s="415">
        <v>173947</v>
      </c>
      <c r="BW9" s="416"/>
      <c r="BX9" s="416"/>
      <c r="BY9" s="416"/>
      <c r="BZ9" s="416"/>
      <c r="CA9" s="416"/>
      <c r="CB9" s="416"/>
      <c r="CC9" s="417"/>
      <c r="CD9" s="424" t="s">
        <v>103</v>
      </c>
      <c r="CE9" s="425"/>
      <c r="CF9" s="425"/>
      <c r="CG9" s="425"/>
      <c r="CH9" s="425"/>
      <c r="CI9" s="425"/>
      <c r="CJ9" s="425"/>
      <c r="CK9" s="425"/>
      <c r="CL9" s="425"/>
      <c r="CM9" s="425"/>
      <c r="CN9" s="425"/>
      <c r="CO9" s="425"/>
      <c r="CP9" s="425"/>
      <c r="CQ9" s="425"/>
      <c r="CR9" s="425"/>
      <c r="CS9" s="426"/>
      <c r="CT9" s="385">
        <v>16.399999999999999</v>
      </c>
      <c r="CU9" s="386"/>
      <c r="CV9" s="386"/>
      <c r="CW9" s="386"/>
      <c r="CX9" s="386"/>
      <c r="CY9" s="386"/>
      <c r="CZ9" s="386"/>
      <c r="DA9" s="387"/>
      <c r="DB9" s="385">
        <v>16.3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104</v>
      </c>
      <c r="M10" s="389"/>
      <c r="N10" s="389"/>
      <c r="O10" s="389"/>
      <c r="P10" s="389"/>
      <c r="Q10" s="390"/>
      <c r="R10" s="391">
        <v>11247</v>
      </c>
      <c r="S10" s="392"/>
      <c r="T10" s="392"/>
      <c r="U10" s="392"/>
      <c r="V10" s="394"/>
      <c r="W10" s="559"/>
      <c r="X10" s="377"/>
      <c r="Y10" s="377"/>
      <c r="Z10" s="377"/>
      <c r="AA10" s="377"/>
      <c r="AB10" s="377"/>
      <c r="AC10" s="377"/>
      <c r="AD10" s="377"/>
      <c r="AE10" s="377"/>
      <c r="AF10" s="377"/>
      <c r="AG10" s="377"/>
      <c r="AH10" s="377"/>
      <c r="AI10" s="377"/>
      <c r="AJ10" s="377"/>
      <c r="AK10" s="377"/>
      <c r="AL10" s="560"/>
      <c r="AM10" s="484" t="s">
        <v>105</v>
      </c>
      <c r="AN10" s="389"/>
      <c r="AO10" s="389"/>
      <c r="AP10" s="389"/>
      <c r="AQ10" s="389"/>
      <c r="AR10" s="389"/>
      <c r="AS10" s="389"/>
      <c r="AT10" s="390"/>
      <c r="AU10" s="472" t="s">
        <v>106</v>
      </c>
      <c r="AV10" s="473"/>
      <c r="AW10" s="473"/>
      <c r="AX10" s="473"/>
      <c r="AY10" s="395" t="s">
        <v>107</v>
      </c>
      <c r="AZ10" s="396"/>
      <c r="BA10" s="396"/>
      <c r="BB10" s="396"/>
      <c r="BC10" s="396"/>
      <c r="BD10" s="396"/>
      <c r="BE10" s="396"/>
      <c r="BF10" s="396"/>
      <c r="BG10" s="396"/>
      <c r="BH10" s="396"/>
      <c r="BI10" s="396"/>
      <c r="BJ10" s="396"/>
      <c r="BK10" s="396"/>
      <c r="BL10" s="396"/>
      <c r="BM10" s="397"/>
      <c r="BN10" s="415">
        <v>2130</v>
      </c>
      <c r="BO10" s="416"/>
      <c r="BP10" s="416"/>
      <c r="BQ10" s="416"/>
      <c r="BR10" s="416"/>
      <c r="BS10" s="416"/>
      <c r="BT10" s="416"/>
      <c r="BU10" s="417"/>
      <c r="BV10" s="415">
        <v>165557</v>
      </c>
      <c r="BW10" s="416"/>
      <c r="BX10" s="416"/>
      <c r="BY10" s="416"/>
      <c r="BZ10" s="416"/>
      <c r="CA10" s="416"/>
      <c r="CB10" s="416"/>
      <c r="CC10" s="417"/>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109</v>
      </c>
      <c r="M11" s="462"/>
      <c r="N11" s="462"/>
      <c r="O11" s="462"/>
      <c r="P11" s="462"/>
      <c r="Q11" s="463"/>
      <c r="R11" s="547" t="s">
        <v>110</v>
      </c>
      <c r="S11" s="548"/>
      <c r="T11" s="548"/>
      <c r="U11" s="548"/>
      <c r="V11" s="549"/>
      <c r="W11" s="559"/>
      <c r="X11" s="377"/>
      <c r="Y11" s="377"/>
      <c r="Z11" s="377"/>
      <c r="AA11" s="377"/>
      <c r="AB11" s="377"/>
      <c r="AC11" s="377"/>
      <c r="AD11" s="377"/>
      <c r="AE11" s="377"/>
      <c r="AF11" s="377"/>
      <c r="AG11" s="377"/>
      <c r="AH11" s="377"/>
      <c r="AI11" s="377"/>
      <c r="AJ11" s="377"/>
      <c r="AK11" s="377"/>
      <c r="AL11" s="560"/>
      <c r="AM11" s="484" t="s">
        <v>111</v>
      </c>
      <c r="AN11" s="389"/>
      <c r="AO11" s="389"/>
      <c r="AP11" s="389"/>
      <c r="AQ11" s="389"/>
      <c r="AR11" s="389"/>
      <c r="AS11" s="389"/>
      <c r="AT11" s="390"/>
      <c r="AU11" s="472" t="s">
        <v>79</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10568</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10530</v>
      </c>
      <c r="S13" s="517"/>
      <c r="T13" s="517"/>
      <c r="U13" s="517"/>
      <c r="V13" s="518"/>
      <c r="W13" s="504" t="s">
        <v>125</v>
      </c>
      <c r="X13" s="428"/>
      <c r="Y13" s="428"/>
      <c r="Z13" s="428"/>
      <c r="AA13" s="428"/>
      <c r="AB13" s="429"/>
      <c r="AC13" s="391">
        <v>965</v>
      </c>
      <c r="AD13" s="392"/>
      <c r="AE13" s="392"/>
      <c r="AF13" s="392"/>
      <c r="AG13" s="393"/>
      <c r="AH13" s="391">
        <v>1165</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-89530</v>
      </c>
      <c r="BO13" s="416"/>
      <c r="BP13" s="416"/>
      <c r="BQ13" s="416"/>
      <c r="BR13" s="416"/>
      <c r="BS13" s="416"/>
      <c r="BT13" s="416"/>
      <c r="BU13" s="417"/>
      <c r="BV13" s="415">
        <v>339504</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7.1</v>
      </c>
      <c r="CU13" s="386"/>
      <c r="CV13" s="386"/>
      <c r="CW13" s="386"/>
      <c r="CX13" s="386"/>
      <c r="CY13" s="386"/>
      <c r="CZ13" s="386"/>
      <c r="DA13" s="387"/>
      <c r="DB13" s="385">
        <v>6.7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10713</v>
      </c>
      <c r="S14" s="517"/>
      <c r="T14" s="517"/>
      <c r="U14" s="517"/>
      <c r="V14" s="518"/>
      <c r="W14" s="519"/>
      <c r="X14" s="431"/>
      <c r="Y14" s="431"/>
      <c r="Z14" s="431"/>
      <c r="AA14" s="431"/>
      <c r="AB14" s="432"/>
      <c r="AC14" s="509">
        <v>19.899999999999999</v>
      </c>
      <c r="AD14" s="510"/>
      <c r="AE14" s="510"/>
      <c r="AF14" s="510"/>
      <c r="AG14" s="511"/>
      <c r="AH14" s="509">
        <v>22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10674</v>
      </c>
      <c r="S15" s="517"/>
      <c r="T15" s="517"/>
      <c r="U15" s="517"/>
      <c r="V15" s="518"/>
      <c r="W15" s="504" t="s">
        <v>132</v>
      </c>
      <c r="X15" s="428"/>
      <c r="Y15" s="428"/>
      <c r="Z15" s="428"/>
      <c r="AA15" s="428"/>
      <c r="AB15" s="429"/>
      <c r="AC15" s="391">
        <v>1317</v>
      </c>
      <c r="AD15" s="392"/>
      <c r="AE15" s="392"/>
      <c r="AF15" s="392"/>
      <c r="AG15" s="393"/>
      <c r="AH15" s="391">
        <v>1395</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914384</v>
      </c>
      <c r="BO15" s="411"/>
      <c r="BP15" s="411"/>
      <c r="BQ15" s="411"/>
      <c r="BR15" s="411"/>
      <c r="BS15" s="411"/>
      <c r="BT15" s="411"/>
      <c r="BU15" s="412"/>
      <c r="BV15" s="410">
        <v>880226</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27.2</v>
      </c>
      <c r="AD16" s="510"/>
      <c r="AE16" s="510"/>
      <c r="AF16" s="510"/>
      <c r="AG16" s="511"/>
      <c r="AH16" s="509">
        <v>26.4</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3923432</v>
      </c>
      <c r="BO16" s="416"/>
      <c r="BP16" s="416"/>
      <c r="BQ16" s="416"/>
      <c r="BR16" s="416"/>
      <c r="BS16" s="416"/>
      <c r="BT16" s="416"/>
      <c r="BU16" s="417"/>
      <c r="BV16" s="415">
        <v>3813907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2567</v>
      </c>
      <c r="AD17" s="392"/>
      <c r="AE17" s="392"/>
      <c r="AF17" s="392"/>
      <c r="AG17" s="393"/>
      <c r="AH17" s="391">
        <v>2731</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1139450</v>
      </c>
      <c r="BO17" s="416"/>
      <c r="BP17" s="416"/>
      <c r="BQ17" s="416"/>
      <c r="BR17" s="416"/>
      <c r="BS17" s="416"/>
      <c r="BT17" s="416"/>
      <c r="BU17" s="417"/>
      <c r="BV17" s="415">
        <v>1093357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142</v>
      </c>
      <c r="C18" s="478"/>
      <c r="D18" s="478"/>
      <c r="E18" s="479"/>
      <c r="F18" s="479"/>
      <c r="G18" s="479"/>
      <c r="H18" s="479"/>
      <c r="I18" s="479"/>
      <c r="J18" s="479"/>
      <c r="K18" s="479"/>
      <c r="L18" s="480">
        <v>98.78</v>
      </c>
      <c r="M18" s="480"/>
      <c r="N18" s="480"/>
      <c r="O18" s="480"/>
      <c r="P18" s="480"/>
      <c r="Q18" s="480"/>
      <c r="R18" s="481"/>
      <c r="S18" s="481"/>
      <c r="T18" s="481"/>
      <c r="U18" s="481"/>
      <c r="V18" s="482"/>
      <c r="W18" s="496"/>
      <c r="X18" s="497"/>
      <c r="Y18" s="497"/>
      <c r="Z18" s="497"/>
      <c r="AA18" s="497"/>
      <c r="AB18" s="505"/>
      <c r="AC18" s="379">
        <v>52.9</v>
      </c>
      <c r="AD18" s="380"/>
      <c r="AE18" s="380"/>
      <c r="AF18" s="380"/>
      <c r="AG18" s="483"/>
      <c r="AH18" s="379">
        <v>51.6</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3967392</v>
      </c>
      <c r="BO18" s="416"/>
      <c r="BP18" s="416"/>
      <c r="BQ18" s="416"/>
      <c r="BR18" s="416"/>
      <c r="BS18" s="416"/>
      <c r="BT18" s="416"/>
      <c r="BU18" s="417"/>
      <c r="BV18" s="415">
        <v>3937457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144</v>
      </c>
      <c r="C19" s="478"/>
      <c r="D19" s="478"/>
      <c r="E19" s="479"/>
      <c r="F19" s="479"/>
      <c r="G19" s="479"/>
      <c r="H19" s="479"/>
      <c r="I19" s="479"/>
      <c r="J19" s="479"/>
      <c r="K19" s="479"/>
      <c r="L19" s="485">
        <v>103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5926129</v>
      </c>
      <c r="BO19" s="416"/>
      <c r="BP19" s="416"/>
      <c r="BQ19" s="416"/>
      <c r="BR19" s="416"/>
      <c r="BS19" s="416"/>
      <c r="BT19" s="416"/>
      <c r="BU19" s="417"/>
      <c r="BV19" s="415">
        <v>5851423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146</v>
      </c>
      <c r="C20" s="478"/>
      <c r="D20" s="478"/>
      <c r="E20" s="479"/>
      <c r="F20" s="479"/>
      <c r="G20" s="479"/>
      <c r="H20" s="479"/>
      <c r="I20" s="479"/>
      <c r="J20" s="479"/>
      <c r="K20" s="479"/>
      <c r="L20" s="485">
        <v>3512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7368899</v>
      </c>
      <c r="BO23" s="416"/>
      <c r="BP23" s="416"/>
      <c r="BQ23" s="416"/>
      <c r="BR23" s="416"/>
      <c r="BS23" s="416"/>
      <c r="BT23" s="416"/>
      <c r="BU23" s="417"/>
      <c r="BV23" s="415">
        <v>7748227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155</v>
      </c>
      <c r="F24" s="389"/>
      <c r="G24" s="389"/>
      <c r="H24" s="389"/>
      <c r="I24" s="389"/>
      <c r="J24" s="389"/>
      <c r="K24" s="390"/>
      <c r="L24" s="391">
        <v>1</v>
      </c>
      <c r="M24" s="392"/>
      <c r="N24" s="392"/>
      <c r="O24" s="392"/>
      <c r="P24" s="393"/>
      <c r="Q24" s="391">
        <v>7910</v>
      </c>
      <c r="R24" s="392"/>
      <c r="S24" s="392"/>
      <c r="T24" s="392"/>
      <c r="U24" s="392"/>
      <c r="V24" s="393"/>
      <c r="W24" s="457"/>
      <c r="X24" s="448"/>
      <c r="Y24" s="449"/>
      <c r="Z24" s="388" t="s">
        <v>156</v>
      </c>
      <c r="AA24" s="389"/>
      <c r="AB24" s="389"/>
      <c r="AC24" s="389"/>
      <c r="AD24" s="389"/>
      <c r="AE24" s="389"/>
      <c r="AF24" s="389"/>
      <c r="AG24" s="390"/>
      <c r="AH24" s="391">
        <v>135</v>
      </c>
      <c r="AI24" s="392"/>
      <c r="AJ24" s="392"/>
      <c r="AK24" s="392"/>
      <c r="AL24" s="393"/>
      <c r="AM24" s="391">
        <v>379485</v>
      </c>
      <c r="AN24" s="392"/>
      <c r="AO24" s="392"/>
      <c r="AP24" s="392"/>
      <c r="AQ24" s="392"/>
      <c r="AR24" s="393"/>
      <c r="AS24" s="391">
        <v>2811</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5859064</v>
      </c>
      <c r="BO24" s="416"/>
      <c r="BP24" s="416"/>
      <c r="BQ24" s="416"/>
      <c r="BR24" s="416"/>
      <c r="BS24" s="416"/>
      <c r="BT24" s="416"/>
      <c r="BU24" s="417"/>
      <c r="BV24" s="415">
        <v>6014933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158</v>
      </c>
      <c r="F25" s="389"/>
      <c r="G25" s="389"/>
      <c r="H25" s="389"/>
      <c r="I25" s="389"/>
      <c r="J25" s="389"/>
      <c r="K25" s="390"/>
      <c r="L25" s="391">
        <v>1</v>
      </c>
      <c r="M25" s="392"/>
      <c r="N25" s="392"/>
      <c r="O25" s="392"/>
      <c r="P25" s="393"/>
      <c r="Q25" s="391">
        <v>5810</v>
      </c>
      <c r="R25" s="392"/>
      <c r="S25" s="392"/>
      <c r="T25" s="392"/>
      <c r="U25" s="392"/>
      <c r="V25" s="393"/>
      <c r="W25" s="457"/>
      <c r="X25" s="448"/>
      <c r="Y25" s="449"/>
      <c r="Z25" s="388" t="s">
        <v>159</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629712</v>
      </c>
      <c r="BO25" s="411"/>
      <c r="BP25" s="411"/>
      <c r="BQ25" s="411"/>
      <c r="BR25" s="411"/>
      <c r="BS25" s="411"/>
      <c r="BT25" s="411"/>
      <c r="BU25" s="412"/>
      <c r="BV25" s="410">
        <v>907563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161</v>
      </c>
      <c r="F26" s="389"/>
      <c r="G26" s="389"/>
      <c r="H26" s="389"/>
      <c r="I26" s="389"/>
      <c r="J26" s="389"/>
      <c r="K26" s="390"/>
      <c r="L26" s="391">
        <v>1</v>
      </c>
      <c r="M26" s="392"/>
      <c r="N26" s="392"/>
      <c r="O26" s="392"/>
      <c r="P26" s="393"/>
      <c r="Q26" s="391">
        <v>5360</v>
      </c>
      <c r="R26" s="392"/>
      <c r="S26" s="392"/>
      <c r="T26" s="392"/>
      <c r="U26" s="392"/>
      <c r="V26" s="393"/>
      <c r="W26" s="457"/>
      <c r="X26" s="448"/>
      <c r="Y26" s="449"/>
      <c r="Z26" s="388" t="s">
        <v>162</v>
      </c>
      <c r="AA26" s="470"/>
      <c r="AB26" s="470"/>
      <c r="AC26" s="470"/>
      <c r="AD26" s="470"/>
      <c r="AE26" s="470"/>
      <c r="AF26" s="470"/>
      <c r="AG26" s="471"/>
      <c r="AH26" s="391">
        <v>15</v>
      </c>
      <c r="AI26" s="392"/>
      <c r="AJ26" s="392"/>
      <c r="AK26" s="392"/>
      <c r="AL26" s="393"/>
      <c r="AM26" s="391">
        <v>39480</v>
      </c>
      <c r="AN26" s="392"/>
      <c r="AO26" s="392"/>
      <c r="AP26" s="392"/>
      <c r="AQ26" s="392"/>
      <c r="AR26" s="393"/>
      <c r="AS26" s="391">
        <v>2632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3260</v>
      </c>
      <c r="R27" s="392"/>
      <c r="S27" s="392"/>
      <c r="T27" s="392"/>
      <c r="U27" s="392"/>
      <c r="V27" s="393"/>
      <c r="W27" s="457"/>
      <c r="X27" s="448"/>
      <c r="Y27" s="449"/>
      <c r="Z27" s="388" t="s">
        <v>165</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113651</v>
      </c>
      <c r="BO27" s="419"/>
      <c r="BP27" s="419"/>
      <c r="BQ27" s="419"/>
      <c r="BR27" s="419"/>
      <c r="BS27" s="419"/>
      <c r="BT27" s="419"/>
      <c r="BU27" s="420"/>
      <c r="BV27" s="418">
        <v>113596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2690</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3191905</v>
      </c>
      <c r="BO28" s="411"/>
      <c r="BP28" s="411"/>
      <c r="BQ28" s="411"/>
      <c r="BR28" s="411"/>
      <c r="BS28" s="411"/>
      <c r="BT28" s="411"/>
      <c r="BU28" s="412"/>
      <c r="BV28" s="410">
        <v>3189775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12</v>
      </c>
      <c r="M29" s="392"/>
      <c r="N29" s="392"/>
      <c r="O29" s="392"/>
      <c r="P29" s="393"/>
      <c r="Q29" s="391">
        <v>2450</v>
      </c>
      <c r="R29" s="392"/>
      <c r="S29" s="392"/>
      <c r="T29" s="392"/>
      <c r="U29" s="392"/>
      <c r="V29" s="393"/>
      <c r="W29" s="458"/>
      <c r="X29" s="459"/>
      <c r="Y29" s="460"/>
      <c r="Z29" s="388" t="s">
        <v>172</v>
      </c>
      <c r="AA29" s="389"/>
      <c r="AB29" s="389"/>
      <c r="AC29" s="389"/>
      <c r="AD29" s="389"/>
      <c r="AE29" s="389"/>
      <c r="AF29" s="389"/>
      <c r="AG29" s="390"/>
      <c r="AH29" s="391">
        <v>135</v>
      </c>
      <c r="AI29" s="392"/>
      <c r="AJ29" s="392"/>
      <c r="AK29" s="392"/>
      <c r="AL29" s="393"/>
      <c r="AM29" s="391">
        <v>379485</v>
      </c>
      <c r="AN29" s="392"/>
      <c r="AO29" s="392"/>
      <c r="AP29" s="392"/>
      <c r="AQ29" s="392"/>
      <c r="AR29" s="393"/>
      <c r="AS29" s="391">
        <v>2811</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1034880</v>
      </c>
      <c r="BO29" s="416"/>
      <c r="BP29" s="416"/>
      <c r="BQ29" s="416"/>
      <c r="BR29" s="416"/>
      <c r="BS29" s="416"/>
      <c r="BT29" s="416"/>
      <c r="BU29" s="417"/>
      <c r="BV29" s="415">
        <v>1033925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3217157</v>
      </c>
      <c r="BO30" s="419"/>
      <c r="BP30" s="419"/>
      <c r="BQ30" s="419"/>
      <c r="BR30" s="419"/>
      <c r="BS30" s="419"/>
      <c r="BT30" s="419"/>
      <c r="BU30" s="420"/>
      <c r="BV30" s="418">
        <v>3129000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病院事業会計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簡易水道事業会計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菊水ロマン館</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下水道事業会計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有明広域行政事務組合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後期高齢者医療事業会計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IF('各会計、関係団体の財政状況及び健全化判断比率'!B35="","",'各会計、関係団体の財政状況及び健全化判断比率'!B35)</f>
        <v>特定地域生活排水処理事業会計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熊本県後期高齢者医療広域連合（一般会計）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特別養護老人ホーム事業会計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熊本県後期高齢者医療広域連合（後期高齢者医療特別会計）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31"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2.5099999999999998</v>
      </c>
      <c r="G34" s="33">
        <v>1.03</v>
      </c>
      <c r="H34" s="33">
        <v>0.75</v>
      </c>
      <c r="I34" s="33">
        <v>0.15</v>
      </c>
      <c r="J34" s="34" t="s">
        <v>528</v>
      </c>
      <c r="K34" s="22"/>
      <c r="L34" s="22"/>
      <c r="M34" s="22"/>
      <c r="N34" s="22"/>
      <c r="O34" s="22"/>
      <c r="P34" s="22"/>
    </row>
    <row r="35" spans="1:16" ht="39" customHeight="1" x14ac:dyDescent="0.15">
      <c r="A35" s="22"/>
      <c r="B35" s="35"/>
      <c r="C35" s="1178" t="s">
        <v>529</v>
      </c>
      <c r="D35" s="1179"/>
      <c r="E35" s="1180"/>
      <c r="F35" s="36">
        <v>15.59</v>
      </c>
      <c r="G35" s="37">
        <v>21.96</v>
      </c>
      <c r="H35" s="37">
        <v>17.239999999999998</v>
      </c>
      <c r="I35" s="37">
        <v>20.38</v>
      </c>
      <c r="J35" s="38">
        <v>18.579999999999998</v>
      </c>
      <c r="K35" s="22"/>
      <c r="L35" s="22"/>
      <c r="M35" s="22"/>
      <c r="N35" s="22"/>
      <c r="O35" s="22"/>
      <c r="P35" s="22"/>
    </row>
    <row r="36" spans="1:16" ht="39" customHeight="1" x14ac:dyDescent="0.15">
      <c r="A36" s="22"/>
      <c r="B36" s="35"/>
      <c r="C36" s="1178" t="s">
        <v>530</v>
      </c>
      <c r="D36" s="1179"/>
      <c r="E36" s="1180"/>
      <c r="F36" s="36">
        <v>16.010000000000002</v>
      </c>
      <c r="G36" s="37">
        <v>16.46</v>
      </c>
      <c r="H36" s="37">
        <v>14.2</v>
      </c>
      <c r="I36" s="37">
        <v>14.9</v>
      </c>
      <c r="J36" s="38">
        <v>15.19</v>
      </c>
      <c r="K36" s="22"/>
      <c r="L36" s="22"/>
      <c r="M36" s="22"/>
      <c r="N36" s="22"/>
      <c r="O36" s="22"/>
      <c r="P36" s="22"/>
    </row>
    <row r="37" spans="1:16" ht="39" customHeight="1" x14ac:dyDescent="0.15">
      <c r="A37" s="22"/>
      <c r="B37" s="35"/>
      <c r="C37" s="1178" t="s">
        <v>531</v>
      </c>
      <c r="D37" s="1179"/>
      <c r="E37" s="1180"/>
      <c r="F37" s="36">
        <v>2.2599999999999998</v>
      </c>
      <c r="G37" s="37">
        <v>3.24</v>
      </c>
      <c r="H37" s="37">
        <v>4.1100000000000003</v>
      </c>
      <c r="I37" s="37">
        <v>3.25</v>
      </c>
      <c r="J37" s="38">
        <v>4.03</v>
      </c>
      <c r="K37" s="22"/>
      <c r="L37" s="22"/>
      <c r="M37" s="22"/>
      <c r="N37" s="22"/>
      <c r="O37" s="22"/>
      <c r="P37" s="22"/>
    </row>
    <row r="38" spans="1:16" ht="39" customHeight="1" x14ac:dyDescent="0.15">
      <c r="A38" s="22"/>
      <c r="B38" s="35"/>
      <c r="C38" s="1178" t="s">
        <v>532</v>
      </c>
      <c r="D38" s="1179"/>
      <c r="E38" s="1180"/>
      <c r="F38" s="36">
        <v>1.68</v>
      </c>
      <c r="G38" s="37">
        <v>0.81</v>
      </c>
      <c r="H38" s="37">
        <v>0.27</v>
      </c>
      <c r="I38" s="37">
        <v>0.53</v>
      </c>
      <c r="J38" s="38">
        <v>0.33</v>
      </c>
      <c r="K38" s="22"/>
      <c r="L38" s="22"/>
      <c r="M38" s="22"/>
      <c r="N38" s="22"/>
      <c r="O38" s="22"/>
      <c r="P38" s="22"/>
    </row>
    <row r="39" spans="1:16" ht="39" customHeight="1" x14ac:dyDescent="0.15">
      <c r="A39" s="22"/>
      <c r="B39" s="35"/>
      <c r="C39" s="1178" t="s">
        <v>533</v>
      </c>
      <c r="D39" s="1179"/>
      <c r="E39" s="1180"/>
      <c r="F39" s="36">
        <v>0.43</v>
      </c>
      <c r="G39" s="37">
        <v>0.41</v>
      </c>
      <c r="H39" s="37">
        <v>0.39</v>
      </c>
      <c r="I39" s="37">
        <v>0.37</v>
      </c>
      <c r="J39" s="38">
        <v>0.28000000000000003</v>
      </c>
      <c r="K39" s="22"/>
      <c r="L39" s="22"/>
      <c r="M39" s="22"/>
      <c r="N39" s="22"/>
      <c r="O39" s="22"/>
      <c r="P39" s="22"/>
    </row>
    <row r="40" spans="1:16" ht="39" customHeight="1" x14ac:dyDescent="0.15">
      <c r="A40" s="22"/>
      <c r="B40" s="35"/>
      <c r="C40" s="1178" t="s">
        <v>534</v>
      </c>
      <c r="D40" s="1179"/>
      <c r="E40" s="1180"/>
      <c r="F40" s="36">
        <v>0.3</v>
      </c>
      <c r="G40" s="37">
        <v>0.26</v>
      </c>
      <c r="H40" s="37">
        <v>0.18</v>
      </c>
      <c r="I40" s="37">
        <v>0.22</v>
      </c>
      <c r="J40" s="38">
        <v>0.16</v>
      </c>
      <c r="K40" s="22"/>
      <c r="L40" s="22"/>
      <c r="M40" s="22"/>
      <c r="N40" s="22"/>
      <c r="O40" s="22"/>
      <c r="P40" s="22"/>
    </row>
    <row r="41" spans="1:16" ht="39" customHeight="1" x14ac:dyDescent="0.15">
      <c r="A41" s="22"/>
      <c r="B41" s="35"/>
      <c r="C41" s="1178" t="s">
        <v>535</v>
      </c>
      <c r="D41" s="1179"/>
      <c r="E41" s="1180"/>
      <c r="F41" s="36">
        <v>0.56999999999999995</v>
      </c>
      <c r="G41" s="37">
        <v>0.52</v>
      </c>
      <c r="H41" s="37">
        <v>0.41</v>
      </c>
      <c r="I41" s="37">
        <v>0.36</v>
      </c>
      <c r="J41" s="38">
        <v>0.13</v>
      </c>
      <c r="K41" s="22"/>
      <c r="L41" s="22"/>
      <c r="M41" s="22"/>
      <c r="N41" s="22"/>
      <c r="O41" s="22"/>
      <c r="P41" s="22"/>
    </row>
    <row r="42" spans="1:16" ht="39" customHeight="1" x14ac:dyDescent="0.15">
      <c r="A42" s="22"/>
      <c r="B42" s="39"/>
      <c r="C42" s="1178" t="s">
        <v>536</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537</v>
      </c>
      <c r="D43" s="1182"/>
      <c r="E43" s="1183"/>
      <c r="F43" s="41">
        <v>0.28999999999999998</v>
      </c>
      <c r="G43" s="42">
        <v>0.27</v>
      </c>
      <c r="H43" s="42">
        <v>0.37</v>
      </c>
      <c r="I43" s="42">
        <v>0.15</v>
      </c>
      <c r="J43" s="43">
        <v>0.11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K49"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715</v>
      </c>
      <c r="L45" s="60">
        <v>775</v>
      </c>
      <c r="M45" s="60">
        <v>856</v>
      </c>
      <c r="N45" s="60">
        <v>955</v>
      </c>
      <c r="O45" s="61">
        <v>974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149</v>
      </c>
      <c r="L48" s="64">
        <v>145</v>
      </c>
      <c r="M48" s="64">
        <v>143</v>
      </c>
      <c r="N48" s="64">
        <v>120</v>
      </c>
      <c r="O48" s="65">
        <v>118</v>
      </c>
      <c r="P48" s="48"/>
      <c r="Q48" s="48"/>
      <c r="R48" s="48"/>
      <c r="S48" s="48"/>
      <c r="T48" s="48"/>
      <c r="U48" s="48"/>
    </row>
    <row r="49" spans="1:21" ht="30.75" customHeight="1" x14ac:dyDescent="0.15">
      <c r="A49" s="48"/>
      <c r="B49" s="1196"/>
      <c r="C49" s="1197"/>
      <c r="D49" s="62"/>
      <c r="E49" s="1188" t="s">
        <v>16</v>
      </c>
      <c r="F49" s="1188"/>
      <c r="G49" s="1188"/>
      <c r="H49" s="1188"/>
      <c r="I49" s="1188"/>
      <c r="J49" s="1189"/>
      <c r="K49" s="63">
        <v>58</v>
      </c>
      <c r="L49" s="64">
        <v>59</v>
      </c>
      <c r="M49" s="64">
        <v>70</v>
      </c>
      <c r="N49" s="64">
        <v>60</v>
      </c>
      <c r="O49" s="65">
        <v>66</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482</v>
      </c>
      <c r="M51" s="64" t="s">
        <v>482</v>
      </c>
      <c r="N51" s="64" t="s">
        <v>482</v>
      </c>
      <c r="O51" s="65" t="s">
        <v>482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699</v>
      </c>
      <c r="L52" s="64">
        <v>747</v>
      </c>
      <c r="M52" s="64">
        <v>799</v>
      </c>
      <c r="N52" s="64">
        <v>874</v>
      </c>
      <c r="O52" s="65">
        <v>883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223</v>
      </c>
      <c r="L53" s="69">
        <v>232</v>
      </c>
      <c r="M53" s="69">
        <v>270</v>
      </c>
      <c r="N53" s="69">
        <v>261</v>
      </c>
      <c r="O53" s="70">
        <v>275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K37"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7637</v>
      </c>
      <c r="J41" s="83">
        <v>7919</v>
      </c>
      <c r="K41" s="83">
        <v>8140</v>
      </c>
      <c r="L41" s="83">
        <v>7748</v>
      </c>
      <c r="M41" s="84">
        <v>7369</v>
      </c>
    </row>
    <row r="42" spans="2:13" ht="27.75" customHeight="1" x14ac:dyDescent="0.15">
      <c r="B42" s="1204"/>
      <c r="C42" s="1205"/>
      <c r="D42" s="85"/>
      <c r="E42" s="1208" t="s">
        <v>26</v>
      </c>
      <c r="F42" s="1208"/>
      <c r="G42" s="1208"/>
      <c r="H42" s="1209"/>
      <c r="I42" s="86" t="s">
        <v>482</v>
      </c>
      <c r="J42" s="87" t="s">
        <v>482</v>
      </c>
      <c r="K42" s="87" t="s">
        <v>482</v>
      </c>
      <c r="L42" s="87" t="s">
        <v>482</v>
      </c>
      <c r="M42" s="88" t="s">
        <v>482</v>
      </c>
    </row>
    <row r="43" spans="2:13" ht="27.75" customHeight="1" x14ac:dyDescent="0.15">
      <c r="B43" s="1204"/>
      <c r="C43" s="1205"/>
      <c r="D43" s="85"/>
      <c r="E43" s="1208" t="s">
        <v>27</v>
      </c>
      <c r="F43" s="1208"/>
      <c r="G43" s="1208"/>
      <c r="H43" s="1209"/>
      <c r="I43" s="86">
        <v>1167</v>
      </c>
      <c r="J43" s="87">
        <v>1100</v>
      </c>
      <c r="K43" s="87">
        <v>980</v>
      </c>
      <c r="L43" s="87">
        <v>964</v>
      </c>
      <c r="M43" s="88">
        <v>907</v>
      </c>
    </row>
    <row r="44" spans="2:13" ht="27.75" customHeight="1" x14ac:dyDescent="0.15">
      <c r="B44" s="1204"/>
      <c r="C44" s="1205"/>
      <c r="D44" s="85"/>
      <c r="E44" s="1208" t="s">
        <v>28</v>
      </c>
      <c r="F44" s="1208"/>
      <c r="G44" s="1208"/>
      <c r="H44" s="1209"/>
      <c r="I44" s="86">
        <v>294</v>
      </c>
      <c r="J44" s="87">
        <v>306</v>
      </c>
      <c r="K44" s="87">
        <v>269</v>
      </c>
      <c r="L44" s="87">
        <v>291</v>
      </c>
      <c r="M44" s="88">
        <v>326</v>
      </c>
    </row>
    <row r="45" spans="2:13" ht="27.75" customHeight="1" x14ac:dyDescent="0.15">
      <c r="B45" s="1204"/>
      <c r="C45" s="1205"/>
      <c r="D45" s="85"/>
      <c r="E45" s="1208" t="s">
        <v>29</v>
      </c>
      <c r="F45" s="1208"/>
      <c r="G45" s="1208"/>
      <c r="H45" s="1209"/>
      <c r="I45" s="86">
        <v>1658</v>
      </c>
      <c r="J45" s="87">
        <v>1819</v>
      </c>
      <c r="K45" s="87">
        <v>1655</v>
      </c>
      <c r="L45" s="87">
        <v>1551</v>
      </c>
      <c r="M45" s="88">
        <v>1362</v>
      </c>
    </row>
    <row r="46" spans="2:13" ht="27.75" customHeight="1" x14ac:dyDescent="0.15">
      <c r="B46" s="1204"/>
      <c r="C46" s="1205"/>
      <c r="D46" s="89"/>
      <c r="E46" s="1208" t="s">
        <v>30</v>
      </c>
      <c r="F46" s="1208"/>
      <c r="G46" s="1208"/>
      <c r="H46" s="1209"/>
      <c r="I46" s="86" t="s">
        <v>482</v>
      </c>
      <c r="J46" s="87" t="s">
        <v>482</v>
      </c>
      <c r="K46" s="87" t="s">
        <v>482</v>
      </c>
      <c r="L46" s="87" t="s">
        <v>482</v>
      </c>
      <c r="M46" s="88" t="s">
        <v>482</v>
      </c>
    </row>
    <row r="47" spans="2:13" ht="27.75" customHeight="1" x14ac:dyDescent="0.15">
      <c r="B47" s="1204"/>
      <c r="C47" s="1205"/>
      <c r="D47" s="90"/>
      <c r="E47" s="1218" t="s">
        <v>31</v>
      </c>
      <c r="F47" s="1219"/>
      <c r="G47" s="1219"/>
      <c r="H47" s="1220"/>
      <c r="I47" s="86" t="s">
        <v>482</v>
      </c>
      <c r="J47" s="87" t="s">
        <v>482</v>
      </c>
      <c r="K47" s="87" t="s">
        <v>482</v>
      </c>
      <c r="L47" s="87" t="s">
        <v>482</v>
      </c>
      <c r="M47" s="88" t="s">
        <v>482</v>
      </c>
    </row>
    <row r="48" spans="2:13" ht="27.75" customHeight="1" x14ac:dyDescent="0.15">
      <c r="B48" s="1204"/>
      <c r="C48" s="1205"/>
      <c r="D48" s="85"/>
      <c r="E48" s="1208" t="s">
        <v>32</v>
      </c>
      <c r="F48" s="1208"/>
      <c r="G48" s="1208"/>
      <c r="H48" s="1209"/>
      <c r="I48" s="86" t="s">
        <v>482</v>
      </c>
      <c r="J48" s="87" t="s">
        <v>482</v>
      </c>
      <c r="K48" s="87" t="s">
        <v>482</v>
      </c>
      <c r="L48" s="87" t="s">
        <v>482</v>
      </c>
      <c r="M48" s="88" t="s">
        <v>482</v>
      </c>
    </row>
    <row r="49" spans="2:13" ht="27.75" customHeight="1" x14ac:dyDescent="0.15">
      <c r="B49" s="1206"/>
      <c r="C49" s="1207"/>
      <c r="D49" s="85"/>
      <c r="E49" s="1208" t="s">
        <v>33</v>
      </c>
      <c r="F49" s="1208"/>
      <c r="G49" s="1208"/>
      <c r="H49" s="1209"/>
      <c r="I49" s="86" t="s">
        <v>482</v>
      </c>
      <c r="J49" s="87" t="s">
        <v>482</v>
      </c>
      <c r="K49" s="87" t="s">
        <v>482</v>
      </c>
      <c r="L49" s="87" t="s">
        <v>482</v>
      </c>
      <c r="M49" s="88" t="s">
        <v>482</v>
      </c>
    </row>
    <row r="50" spans="2:13" ht="27.75" customHeight="1" x14ac:dyDescent="0.15">
      <c r="B50" s="1202" t="s">
        <v>34</v>
      </c>
      <c r="C50" s="1203"/>
      <c r="D50" s="91"/>
      <c r="E50" s="1208" t="s">
        <v>35</v>
      </c>
      <c r="F50" s="1208"/>
      <c r="G50" s="1208"/>
      <c r="H50" s="1209"/>
      <c r="I50" s="86">
        <v>6631</v>
      </c>
      <c r="J50" s="87">
        <v>6678</v>
      </c>
      <c r="K50" s="87">
        <v>6263</v>
      </c>
      <c r="L50" s="87">
        <v>6467</v>
      </c>
      <c r="M50" s="88">
        <v>6555</v>
      </c>
    </row>
    <row r="51" spans="2:13" ht="27.75" customHeight="1" x14ac:dyDescent="0.15">
      <c r="B51" s="1204"/>
      <c r="C51" s="1205"/>
      <c r="D51" s="85"/>
      <c r="E51" s="1208" t="s">
        <v>36</v>
      </c>
      <c r="F51" s="1208"/>
      <c r="G51" s="1208"/>
      <c r="H51" s="1209"/>
      <c r="I51" s="86" t="s">
        <v>482</v>
      </c>
      <c r="J51" s="87" t="s">
        <v>482</v>
      </c>
      <c r="K51" s="87" t="s">
        <v>482</v>
      </c>
      <c r="L51" s="87" t="s">
        <v>482</v>
      </c>
      <c r="M51" s="88" t="s">
        <v>482</v>
      </c>
    </row>
    <row r="52" spans="2:13" ht="27.75" customHeight="1" x14ac:dyDescent="0.15">
      <c r="B52" s="1206"/>
      <c r="C52" s="1207"/>
      <c r="D52" s="85"/>
      <c r="E52" s="1208" t="s">
        <v>37</v>
      </c>
      <c r="F52" s="1208"/>
      <c r="G52" s="1208"/>
      <c r="H52" s="1209"/>
      <c r="I52" s="86">
        <v>6873</v>
      </c>
      <c r="J52" s="87">
        <v>6736</v>
      </c>
      <c r="K52" s="87">
        <v>7292</v>
      </c>
      <c r="L52" s="87">
        <v>6006</v>
      </c>
      <c r="M52" s="88">
        <v>6528</v>
      </c>
    </row>
    <row r="53" spans="2:13" ht="27.75" customHeight="1" thickBot="1" x14ac:dyDescent="0.2">
      <c r="B53" s="1210" t="s">
        <v>38</v>
      </c>
      <c r="C53" s="1211"/>
      <c r="D53" s="92"/>
      <c r="E53" s="1212" t="s">
        <v>39</v>
      </c>
      <c r="F53" s="1212"/>
      <c r="G53" s="1212"/>
      <c r="H53" s="1213"/>
      <c r="I53" s="93">
        <v>-2748</v>
      </c>
      <c r="J53" s="94">
        <v>-2269</v>
      </c>
      <c r="K53" s="94">
        <v>-2511</v>
      </c>
      <c r="L53" s="94">
        <v>-1919</v>
      </c>
      <c r="M53" s="95">
        <v>-3120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64" zoomScaleNormal="100" zoomScaleSheetLayoutView="55" workbookViewId="0">
      <selection activeCell="A4" sqref="A4"/>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556</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556</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555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552</v>
      </c>
      <c r="I42" s="354"/>
      <c r="J42" s="354"/>
      <c r="K42" s="354"/>
      <c r="L42" s="246"/>
      <c r="M42" s="246"/>
      <c r="N42" s="246"/>
      <c r="O42" s="246"/>
    </row>
    <row r="43" spans="2:17" x14ac:dyDescent="0.15">
      <c r="B43" s="250"/>
      <c r="C43" s="246"/>
      <c r="D43" s="246"/>
      <c r="E43" s="246"/>
      <c r="F43" s="246"/>
      <c r="G43" s="1235" t="s">
        <v>557</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65"/>
      <c r="I48" s="365"/>
      <c r="J48" s="365"/>
    </row>
    <row r="49" spans="1:17" x14ac:dyDescent="0.15">
      <c r="B49" s="250"/>
      <c r="C49" s="246"/>
      <c r="D49" s="246"/>
      <c r="E49" s="246"/>
      <c r="F49" s="246"/>
      <c r="G49" s="245" t="s">
        <v>554</v>
      </c>
    </row>
    <row r="50" spans="1:17" x14ac:dyDescent="0.15">
      <c r="B50" s="250"/>
      <c r="C50" s="246"/>
      <c r="D50" s="246"/>
      <c r="E50" s="246"/>
      <c r="F50" s="246"/>
      <c r="G50" s="1244"/>
      <c r="H50" s="1245"/>
      <c r="I50" s="1245"/>
      <c r="J50" s="1246"/>
      <c r="K50" s="347" t="s">
        <v>521</v>
      </c>
      <c r="L50" s="347" t="s">
        <v>522</v>
      </c>
      <c r="M50" s="347" t="s">
        <v>523</v>
      </c>
      <c r="N50" s="347" t="s">
        <v>524</v>
      </c>
      <c r="O50" s="347" t="s">
        <v>525</v>
      </c>
    </row>
    <row r="51" spans="1:17" x14ac:dyDescent="0.15">
      <c r="B51" s="250"/>
      <c r="C51" s="246"/>
      <c r="D51" s="246"/>
      <c r="E51" s="246"/>
      <c r="F51" s="246"/>
      <c r="G51" s="1247" t="s">
        <v>550</v>
      </c>
      <c r="H51" s="1248"/>
      <c r="I51" s="1253" t="s">
        <v>548</v>
      </c>
      <c r="J51" s="1253"/>
      <c r="K51" s="1256"/>
      <c r="L51" s="1256"/>
      <c r="M51" s="1256"/>
      <c r="N51" s="1221"/>
      <c r="O51" s="1221"/>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558</v>
      </c>
      <c r="J53" s="1233"/>
      <c r="K53" s="1255"/>
      <c r="L53" s="1255"/>
      <c r="M53" s="1255"/>
      <c r="N53" s="1225">
        <v>60.1</v>
      </c>
      <c r="O53" s="1225">
        <v>61.6</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549</v>
      </c>
      <c r="H55" s="1228"/>
      <c r="I55" s="1233" t="s">
        <v>548</v>
      </c>
      <c r="J55" s="1233"/>
      <c r="K55" s="1256"/>
      <c r="L55" s="1256"/>
      <c r="M55" s="1256"/>
      <c r="N55" s="1221">
        <v>58.9</v>
      </c>
      <c r="O55" s="1221">
        <v>51.4</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558</v>
      </c>
      <c r="J57" s="1223"/>
      <c r="K57" s="1255"/>
      <c r="L57" s="1255"/>
      <c r="M57" s="1255"/>
      <c r="N57" s="1225">
        <v>55.6</v>
      </c>
      <c r="O57" s="1225">
        <v>60</v>
      </c>
      <c r="P57" s="363"/>
      <c r="Q57" s="358"/>
    </row>
    <row r="58" spans="1:17" s="357" customFormat="1" x14ac:dyDescent="0.15">
      <c r="A58" s="245"/>
      <c r="B58" s="358"/>
      <c r="C58" s="354"/>
      <c r="D58" s="354"/>
      <c r="E58" s="354"/>
      <c r="F58" s="354"/>
      <c r="G58" s="1231"/>
      <c r="H58" s="1232"/>
      <c r="I58" s="1223"/>
      <c r="J58" s="1223"/>
      <c r="K58" s="1226"/>
      <c r="L58" s="1226"/>
      <c r="M58" s="1226"/>
      <c r="N58" s="1226"/>
      <c r="O58" s="1226"/>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5" t="s">
        <v>552</v>
      </c>
      <c r="I64" s="354"/>
      <c r="J64" s="354"/>
      <c r="K64" s="354"/>
      <c r="L64" s="246"/>
      <c r="M64" s="246"/>
      <c r="N64" s="246"/>
      <c r="O64" s="246"/>
    </row>
    <row r="65" spans="2:30" x14ac:dyDescent="0.15">
      <c r="B65" s="250"/>
      <c r="C65" s="246"/>
      <c r="D65" s="246"/>
      <c r="E65" s="246"/>
      <c r="F65" s="246"/>
      <c r="G65" s="1235" t="s">
        <v>559</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551</v>
      </c>
      <c r="I71" s="351"/>
      <c r="J71" s="350"/>
      <c r="K71" s="350"/>
      <c r="L71" s="349"/>
      <c r="M71" s="350"/>
      <c r="N71" s="349"/>
      <c r="O71" s="348"/>
    </row>
    <row r="72" spans="2:30" x14ac:dyDescent="0.15">
      <c r="B72" s="250"/>
      <c r="C72" s="246"/>
      <c r="D72" s="246"/>
      <c r="E72" s="246"/>
      <c r="F72" s="246"/>
      <c r="G72" s="1244"/>
      <c r="H72" s="1245"/>
      <c r="I72" s="1245"/>
      <c r="J72" s="1246"/>
      <c r="K72" s="347" t="s">
        <v>521</v>
      </c>
      <c r="L72" s="347" t="s">
        <v>522</v>
      </c>
      <c r="M72" s="347" t="s">
        <v>523</v>
      </c>
      <c r="N72" s="347" t="s">
        <v>524</v>
      </c>
      <c r="O72" s="347" t="s">
        <v>525</v>
      </c>
    </row>
    <row r="73" spans="2:30" x14ac:dyDescent="0.15">
      <c r="B73" s="250"/>
      <c r="C73" s="246"/>
      <c r="D73" s="246"/>
      <c r="E73" s="246"/>
      <c r="F73" s="246"/>
      <c r="G73" s="1247" t="s">
        <v>550</v>
      </c>
      <c r="H73" s="1248"/>
      <c r="I73" s="1253" t="s">
        <v>548</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547</v>
      </c>
      <c r="J75" s="1233"/>
      <c r="K75" s="1225">
        <v>6.8</v>
      </c>
      <c r="L75" s="1225">
        <v>6.5</v>
      </c>
      <c r="M75" s="1225">
        <v>6.4</v>
      </c>
      <c r="N75" s="1225">
        <v>6.7</v>
      </c>
      <c r="O75" s="1225">
        <v>7.1</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549</v>
      </c>
      <c r="H77" s="1228"/>
      <c r="I77" s="1233" t="s">
        <v>548</v>
      </c>
      <c r="J77" s="1233"/>
      <c r="K77" s="1234">
        <v>64.7</v>
      </c>
      <c r="L77" s="1234">
        <v>55.2</v>
      </c>
      <c r="M77" s="1221">
        <v>54</v>
      </c>
      <c r="N77" s="1221">
        <v>58.9</v>
      </c>
      <c r="O77" s="1221">
        <v>51.4</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547</v>
      </c>
      <c r="J79" s="1223"/>
      <c r="K79" s="1224">
        <v>13.3</v>
      </c>
      <c r="L79" s="1224">
        <v>12.5</v>
      </c>
      <c r="M79" s="1224">
        <v>11.5</v>
      </c>
      <c r="N79" s="1224">
        <v>10.8</v>
      </c>
      <c r="O79" s="1224">
        <v>10.199999999999999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K112" zoomScaleNormal="100" zoomScaleSheetLayoutView="70" workbookViewId="0">
      <selection activeCell="A4" sqref="A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S103" zoomScaleNormal="100" zoomScaleSheetLayoutView="55" workbookViewId="0">
      <selection activeCell="M25" sqref="M2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116751</v>
      </c>
      <c r="E3" s="118"/>
      <c r="F3" s="119">
        <v>114097</v>
      </c>
      <c r="G3" s="120"/>
      <c r="H3" s="121"/>
    </row>
    <row r="4" spans="1:8" x14ac:dyDescent="0.15">
      <c r="A4" s="122"/>
      <c r="B4" s="123"/>
      <c r="C4" s="124"/>
      <c r="D4" s="125">
        <v>69017</v>
      </c>
      <c r="E4" s="126"/>
      <c r="F4" s="127">
        <v>61630</v>
      </c>
      <c r="G4" s="128"/>
      <c r="H4" s="129"/>
    </row>
    <row r="5" spans="1:8" x14ac:dyDescent="0.15">
      <c r="A5" s="110" t="s">
        <v>515</v>
      </c>
      <c r="B5" s="115"/>
      <c r="C5" s="116"/>
      <c r="D5" s="117">
        <v>140210</v>
      </c>
      <c r="E5" s="118"/>
      <c r="F5" s="119">
        <v>136577</v>
      </c>
      <c r="G5" s="120"/>
      <c r="H5" s="121"/>
    </row>
    <row r="6" spans="1:8" x14ac:dyDescent="0.15">
      <c r="A6" s="122"/>
      <c r="B6" s="123"/>
      <c r="C6" s="124"/>
      <c r="D6" s="125">
        <v>38079</v>
      </c>
      <c r="E6" s="126"/>
      <c r="F6" s="127">
        <v>59645</v>
      </c>
      <c r="G6" s="128"/>
      <c r="H6" s="129"/>
    </row>
    <row r="7" spans="1:8" x14ac:dyDescent="0.15">
      <c r="A7" s="110" t="s">
        <v>516</v>
      </c>
      <c r="B7" s="115"/>
      <c r="C7" s="116"/>
      <c r="D7" s="117">
        <v>83039</v>
      </c>
      <c r="E7" s="118"/>
      <c r="F7" s="119">
        <v>132212</v>
      </c>
      <c r="G7" s="120"/>
      <c r="H7" s="121"/>
    </row>
    <row r="8" spans="1:8" x14ac:dyDescent="0.15">
      <c r="A8" s="122"/>
      <c r="B8" s="123"/>
      <c r="C8" s="124"/>
      <c r="D8" s="125">
        <v>37958</v>
      </c>
      <c r="E8" s="126"/>
      <c r="F8" s="127">
        <v>67114</v>
      </c>
      <c r="G8" s="128"/>
      <c r="H8" s="129"/>
    </row>
    <row r="9" spans="1:8" x14ac:dyDescent="0.15">
      <c r="A9" s="110" t="s">
        <v>517</v>
      </c>
      <c r="B9" s="115"/>
      <c r="C9" s="116"/>
      <c r="D9" s="117">
        <v>50929</v>
      </c>
      <c r="E9" s="118"/>
      <c r="F9" s="119">
        <v>93741</v>
      </c>
      <c r="G9" s="120"/>
      <c r="H9" s="121"/>
    </row>
    <row r="10" spans="1:8" x14ac:dyDescent="0.15">
      <c r="A10" s="122"/>
      <c r="B10" s="123"/>
      <c r="C10" s="124"/>
      <c r="D10" s="125">
        <v>20952</v>
      </c>
      <c r="E10" s="126"/>
      <c r="F10" s="127">
        <v>46285</v>
      </c>
      <c r="G10" s="128"/>
      <c r="H10" s="129"/>
    </row>
    <row r="11" spans="1:8" x14ac:dyDescent="0.15">
      <c r="A11" s="110" t="s">
        <v>518</v>
      </c>
      <c r="B11" s="115"/>
      <c r="C11" s="116"/>
      <c r="D11" s="117">
        <v>66001</v>
      </c>
      <c r="E11" s="118"/>
      <c r="F11" s="119">
        <v>107537</v>
      </c>
      <c r="G11" s="120"/>
      <c r="H11" s="121"/>
    </row>
    <row r="12" spans="1:8" x14ac:dyDescent="0.15">
      <c r="A12" s="122"/>
      <c r="B12" s="123"/>
      <c r="C12" s="130"/>
      <c r="D12" s="125">
        <v>39181</v>
      </c>
      <c r="E12" s="126"/>
      <c r="F12" s="127">
        <v>57923</v>
      </c>
      <c r="G12" s="128"/>
      <c r="H12" s="129"/>
    </row>
    <row r="13" spans="1:8" x14ac:dyDescent="0.15">
      <c r="A13" s="110"/>
      <c r="B13" s="115"/>
      <c r="C13" s="131"/>
      <c r="D13" s="132">
        <v>91386</v>
      </c>
      <c r="E13" s="133"/>
      <c r="F13" s="134">
        <v>116833</v>
      </c>
      <c r="G13" s="135"/>
      <c r="H13" s="121"/>
    </row>
    <row r="14" spans="1:8" x14ac:dyDescent="0.15">
      <c r="A14" s="122"/>
      <c r="B14" s="123"/>
      <c r="C14" s="124"/>
      <c r="D14" s="125">
        <v>41037</v>
      </c>
      <c r="E14" s="126"/>
      <c r="F14" s="127">
        <v>58519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15.59</v>
      </c>
      <c r="C19" s="136">
        <f>ROUND(VALUE(SUBSTITUTE(実質収支比率等に係る経年分析!G$48,"▲","-")),2)</f>
        <v>21.97</v>
      </c>
      <c r="D19" s="136">
        <f>ROUND(VALUE(SUBSTITUTE(実質収支比率等に係る経年分析!H$48,"▲","-")),2)</f>
        <v>17.25</v>
      </c>
      <c r="E19" s="136">
        <f>ROUND(VALUE(SUBSTITUTE(実質収支比率等に係る経年分析!I$48,"▲","-")),2)</f>
        <v>20.39</v>
      </c>
      <c r="F19" s="136">
        <f>ROUND(VALUE(SUBSTITUTE(実質収支比率等に係る経年分析!J$48,"▲","-")),2)</f>
        <v>18.59</v>
      </c>
    </row>
    <row r="20" spans="1:11" x14ac:dyDescent="0.15">
      <c r="A20" s="136" t="s">
        <v>44</v>
      </c>
      <c r="B20" s="136">
        <f>ROUND(VALUE(SUBSTITUTE(実質収支比率等に係る経年分析!F$47,"▲","-")),2)</f>
        <v>56.57</v>
      </c>
      <c r="C20" s="136">
        <f>ROUND(VALUE(SUBSTITUTE(実質収支比率等に係る経年分析!G$47,"▲","-")),2)</f>
        <v>55.8</v>
      </c>
      <c r="D20" s="136">
        <f>ROUND(VALUE(SUBSTITUTE(実質収支比率等に係る経年分析!H$47,"▲","-")),2)</f>
        <v>66.89</v>
      </c>
      <c r="E20" s="136">
        <f>ROUND(VALUE(SUBSTITUTE(実質収支比率等に係る経年分析!I$47,"▲","-")),2)</f>
        <v>68.180000000000007</v>
      </c>
      <c r="F20" s="136">
        <f>ROUND(VALUE(SUBSTITUTE(実質収支比率等に係る経年分析!J$47,"▲","-")),2)</f>
        <v>68.819999999999993</v>
      </c>
    </row>
    <row r="21" spans="1:11" x14ac:dyDescent="0.15">
      <c r="A21" s="136" t="s">
        <v>45</v>
      </c>
      <c r="B21" s="136">
        <f>IF(ISNUMBER(VALUE(SUBSTITUTE(実質収支比率等に係る経年分析!F$49,"▲","-"))),ROUND(VALUE(SUBSTITUTE(実質収支比率等に係る経年分析!F$49,"▲","-")),2),NA())</f>
        <v>14.61</v>
      </c>
      <c r="C21" s="136">
        <f>IF(ISNUMBER(VALUE(SUBSTITUTE(実質収支比率等に係る経年分析!G$49,"▲","-"))),ROUND(VALUE(SUBSTITUTE(実質収支比率等に係る経年分析!G$49,"▲","-")),2),NA())</f>
        <v>6.64</v>
      </c>
      <c r="D21" s="136">
        <f>IF(ISNUMBER(VALUE(SUBSTITUTE(実質収支比率等に係る経年分析!H$49,"▲","-"))),ROUND(VALUE(SUBSTITUTE(実質収支比率等に係る経年分析!H$49,"▲","-")),2),NA())</f>
        <v>6.39</v>
      </c>
      <c r="E21" s="136">
        <f>IF(ISNUMBER(VALUE(SUBSTITUTE(実質収支比率等に係る経年分析!I$49,"▲","-"))),ROUND(VALUE(SUBSTITUTE(実質収支比率等に係る経年分析!I$49,"▲","-")),2),NA())</f>
        <v>7.26</v>
      </c>
      <c r="F21" s="136">
        <f>IF(ISNUMBER(VALUE(SUBSTITUTE(実質収支比率等に係る経年分析!J$49,"▲","-"))),ROUND(VALUE(SUBSTITUTE(実質収支比率等に係る経年分析!J$49,"▲","-")),2),NA())</f>
        <v>-1.93</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0.28999999999999998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0.37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特定地域生活排水処理事業会計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0.56999999999999995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0.52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0.41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0.36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0.13</v>
      </c>
    </row>
    <row r="30" spans="1:11" x14ac:dyDescent="0.15">
      <c r="A30" s="137" t="str">
        <f>IF(連結実質赤字比率に係る赤字・黒字の構成分析!C$40="",NA(),連結実質赤字比率に係る赤字・黒字の構成分析!C$40)</f>
        <v>下水道事業会計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0.16</v>
      </c>
    </row>
    <row r="31" spans="1:11" x14ac:dyDescent="0.15">
      <c r="A31" s="137" t="str">
        <f>IF(連結実質赤字比率に係る赤字・黒字の構成分析!C$39="",NA(),連結実質赤字比率に係る赤字・黒字の構成分析!C$39)</f>
        <v>簡易水道事業会計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0.28000000000000003</v>
      </c>
    </row>
    <row r="32" spans="1:11" x14ac:dyDescent="0.15">
      <c r="A32" s="137" t="str">
        <f>IF(連結実質赤字比率に係る赤字・黒字の構成分析!C$38="",NA(),連結実質赤字比率に係る赤字・黒字の構成分析!C$38)</f>
        <v>特別養護老人ホーム事業会計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0.33</v>
      </c>
    </row>
    <row r="33" spans="1:16" x14ac:dyDescent="0.15">
      <c r="A33" s="137" t="str">
        <f>IF(連結実質赤字比率に係る赤字・黒字の構成分析!C$37="",NA(),連結実質赤字比率に係る赤字・黒字の構成分析!C$37)</f>
        <v>介護保険事業会計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2.2599999999999998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3.24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4.1100000000000003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4.03</v>
      </c>
    </row>
    <row r="34" spans="1:16" x14ac:dyDescent="0.15">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16.010000000000002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16.46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15.19</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15.59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21.96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17.239999999999998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20.38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18.579999999999998</v>
      </c>
    </row>
    <row r="36" spans="1:16" x14ac:dyDescent="0.15">
      <c r="A36" s="137" t="str">
        <f>IF(連結実質赤字比率に係る赤字・黒字の構成分析!C$34="",NA(),連結実質赤字比率に係る赤字・黒字の構成分析!C$34)</f>
        <v>国民健康保険事業会計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2.5099999999999998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0.75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0.15</v>
      </c>
      <c r="J36" s="137">
        <f>IF(ROUND(VALUE(SUBSTITUTE(連結実質赤字比率に係る赤字・黒字の構成分析!J$34,"▲", "-")), 2) &lt; 0, ABS(ROUND(VALUE(SUBSTITUTE(連結実質赤字比率に係る赤字・黒字の構成分析!J$34,"▲", "-")), 2)), NA())</f>
        <v>0.08</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699</v>
      </c>
      <c r="E42" s="138"/>
      <c r="F42" s="138"/>
      <c r="G42" s="138">
        <f>'実質公債費比率（分子）の構造'!L$52</f>
        <v>747</v>
      </c>
      <c r="H42" s="138"/>
      <c r="I42" s="138"/>
      <c r="J42" s="138">
        <f>'実質公債費比率（分子）の構造'!M$52</f>
        <v>799</v>
      </c>
      <c r="K42" s="138"/>
      <c r="L42" s="138"/>
      <c r="M42" s="138">
        <f>'実質公債費比率（分子）の構造'!N$52</f>
        <v>874</v>
      </c>
      <c r="N42" s="138"/>
      <c r="O42" s="138"/>
      <c r="P42" s="138">
        <f>'実質公債費比率（分子）の構造'!O$52</f>
        <v>883</v>
      </c>
    </row>
    <row r="43" spans="1:16" x14ac:dyDescent="0.15">
      <c r="A43" s="138" t="s">
        <v>53</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55</v>
      </c>
      <c r="B45" s="138">
        <f>'実質公債費比率（分子）の構造'!K$49</f>
        <v>58</v>
      </c>
      <c r="C45" s="138"/>
      <c r="D45" s="138"/>
      <c r="E45" s="138">
        <f>'実質公債費比率（分子）の構造'!L$49</f>
        <v>59</v>
      </c>
      <c r="F45" s="138"/>
      <c r="G45" s="138"/>
      <c r="H45" s="138">
        <f>'実質公債費比率（分子）の構造'!M$49</f>
        <v>70</v>
      </c>
      <c r="I45" s="138"/>
      <c r="J45" s="138"/>
      <c r="K45" s="138">
        <f>'実質公債費比率（分子）の構造'!N$49</f>
        <v>60</v>
      </c>
      <c r="L45" s="138"/>
      <c r="M45" s="138"/>
      <c r="N45" s="138">
        <f>'実質公債費比率（分子）の構造'!O$49</f>
        <v>66</v>
      </c>
      <c r="O45" s="138"/>
      <c r="P45" s="138"/>
    </row>
    <row r="46" spans="1:16" x14ac:dyDescent="0.15">
      <c r="A46" s="138" t="s">
        <v>56</v>
      </c>
      <c r="B46" s="138">
        <f>'実質公債費比率（分子）の構造'!K$48</f>
        <v>149</v>
      </c>
      <c r="C46" s="138"/>
      <c r="D46" s="138"/>
      <c r="E46" s="138">
        <f>'実質公債費比率（分子）の構造'!L$48</f>
        <v>145</v>
      </c>
      <c r="F46" s="138"/>
      <c r="G46" s="138"/>
      <c r="H46" s="138">
        <f>'実質公債費比率（分子）の構造'!M$48</f>
        <v>143</v>
      </c>
      <c r="I46" s="138"/>
      <c r="J46" s="138"/>
      <c r="K46" s="138">
        <f>'実質公債費比率（分子）の構造'!N$48</f>
        <v>120</v>
      </c>
      <c r="L46" s="138"/>
      <c r="M46" s="138"/>
      <c r="N46" s="138">
        <f>'実質公債費比率（分子）の構造'!O$48</f>
        <v>118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715</v>
      </c>
      <c r="C49" s="138"/>
      <c r="D49" s="138"/>
      <c r="E49" s="138">
        <f>'実質公債費比率（分子）の構造'!L$45</f>
        <v>775</v>
      </c>
      <c r="F49" s="138"/>
      <c r="G49" s="138"/>
      <c r="H49" s="138">
        <f>'実質公債費比率（分子）の構造'!M$45</f>
        <v>856</v>
      </c>
      <c r="I49" s="138"/>
      <c r="J49" s="138"/>
      <c r="K49" s="138">
        <f>'実質公債費比率（分子）の構造'!N$45</f>
        <v>955</v>
      </c>
      <c r="L49" s="138"/>
      <c r="M49" s="138"/>
      <c r="N49" s="138">
        <f>'実質公債費比率（分子）の構造'!O$45</f>
        <v>974</v>
      </c>
      <c r="O49" s="138"/>
      <c r="P49" s="138"/>
    </row>
    <row r="50" spans="1:16" x14ac:dyDescent="0.15">
      <c r="A50" s="138" t="s">
        <v>60</v>
      </c>
      <c r="B50" s="138" t="e">
        <f>NA()</f>
        <v>#N/A</v>
      </c>
      <c r="C50" s="138">
        <f>IF(ISNUMBER('実質公債費比率（分子）の構造'!K$53),'実質公債費比率（分子）の構造'!K$53,NA())</f>
        <v>223</v>
      </c>
      <c r="D50" s="138" t="e">
        <f>NA()</f>
        <v>#N/A</v>
      </c>
      <c r="E50" s="138" t="e">
        <f>NA()</f>
        <v>#N/A</v>
      </c>
      <c r="F50" s="138">
        <f>IF(ISNUMBER('実質公債費比率（分子）の構造'!L$53),'実質公債費比率（分子）の構造'!L$53,NA())</f>
        <v>232</v>
      </c>
      <c r="G50" s="138" t="e">
        <f>NA()</f>
        <v>#N/A</v>
      </c>
      <c r="H50" s="138" t="e">
        <f>NA()</f>
        <v>#N/A</v>
      </c>
      <c r="I50" s="138">
        <f>IF(ISNUMBER('実質公債費比率（分子）の構造'!M$53),'実質公債費比率（分子）の構造'!M$53,NA())</f>
        <v>270</v>
      </c>
      <c r="J50" s="138" t="e">
        <f>NA()</f>
        <v>#N/A</v>
      </c>
      <c r="K50" s="138" t="e">
        <f>NA()</f>
        <v>#N/A</v>
      </c>
      <c r="L50" s="138">
        <f>IF(ISNUMBER('実質公債費比率（分子）の構造'!N$53),'実質公債費比率（分子）の構造'!N$53,NA())</f>
        <v>261</v>
      </c>
      <c r="M50" s="138" t="e">
        <f>NA()</f>
        <v>#N/A</v>
      </c>
      <c r="N50" s="138" t="e">
        <f>NA()</f>
        <v>#N/A</v>
      </c>
      <c r="O50" s="138">
        <f>IF(ISNUMBER('実質公債費比率（分子）の構造'!O$53),'実質公債費比率（分子）の構造'!O$53,NA())</f>
        <v>275</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6873</v>
      </c>
      <c r="E56" s="137"/>
      <c r="F56" s="137"/>
      <c r="G56" s="137">
        <f>'将来負担比率（分子）の構造'!J$52</f>
        <v>6736</v>
      </c>
      <c r="H56" s="137"/>
      <c r="I56" s="137"/>
      <c r="J56" s="137">
        <f>'将来負担比率（分子）の構造'!K$52</f>
        <v>7292</v>
      </c>
      <c r="K56" s="137"/>
      <c r="L56" s="137"/>
      <c r="M56" s="137">
        <f>'将来負担比率（分子）の構造'!L$52</f>
        <v>6006</v>
      </c>
      <c r="N56" s="137"/>
      <c r="O56" s="137"/>
      <c r="P56" s="137">
        <f>'将来負担比率（分子）の構造'!M$52</f>
        <v>6528</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6631</v>
      </c>
      <c r="E58" s="137"/>
      <c r="F58" s="137"/>
      <c r="G58" s="137">
        <f>'将来負担比率（分子）の構造'!J$50</f>
        <v>6678</v>
      </c>
      <c r="H58" s="137"/>
      <c r="I58" s="137"/>
      <c r="J58" s="137">
        <f>'将来負担比率（分子）の構造'!K$50</f>
        <v>6263</v>
      </c>
      <c r="K58" s="137"/>
      <c r="L58" s="137"/>
      <c r="M58" s="137">
        <f>'将来負担比率（分子）の構造'!L$50</f>
        <v>6467</v>
      </c>
      <c r="N58" s="137"/>
      <c r="O58" s="137"/>
      <c r="P58" s="137">
        <f>'将来負担比率（分子）の構造'!M$50</f>
        <v>6555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1658</v>
      </c>
      <c r="C62" s="137"/>
      <c r="D62" s="137"/>
      <c r="E62" s="137">
        <f>'将来負担比率（分子）の構造'!J$45</f>
        <v>1819</v>
      </c>
      <c r="F62" s="137"/>
      <c r="G62" s="137"/>
      <c r="H62" s="137">
        <f>'将来負担比率（分子）の構造'!K$45</f>
        <v>1655</v>
      </c>
      <c r="I62" s="137"/>
      <c r="J62" s="137"/>
      <c r="K62" s="137">
        <f>'将来負担比率（分子）の構造'!L$45</f>
        <v>1551</v>
      </c>
      <c r="L62" s="137"/>
      <c r="M62" s="137"/>
      <c r="N62" s="137">
        <f>'将来負担比率（分子）の構造'!M$45</f>
        <v>1362</v>
      </c>
      <c r="O62" s="137"/>
      <c r="P62" s="137"/>
    </row>
    <row r="63" spans="1:16" x14ac:dyDescent="0.15">
      <c r="A63" s="137" t="s">
        <v>28</v>
      </c>
      <c r="B63" s="137">
        <f>'将来負担比率（分子）の構造'!I$44</f>
        <v>294</v>
      </c>
      <c r="C63" s="137"/>
      <c r="D63" s="137"/>
      <c r="E63" s="137">
        <f>'将来負担比率（分子）の構造'!J$44</f>
        <v>306</v>
      </c>
      <c r="F63" s="137"/>
      <c r="G63" s="137"/>
      <c r="H63" s="137">
        <f>'将来負担比率（分子）の構造'!K$44</f>
        <v>269</v>
      </c>
      <c r="I63" s="137"/>
      <c r="J63" s="137"/>
      <c r="K63" s="137">
        <f>'将来負担比率（分子）の構造'!L$44</f>
        <v>291</v>
      </c>
      <c r="L63" s="137"/>
      <c r="M63" s="137"/>
      <c r="N63" s="137">
        <f>'将来負担比率（分子）の構造'!M$44</f>
        <v>326</v>
      </c>
      <c r="O63" s="137"/>
      <c r="P63" s="137"/>
    </row>
    <row r="64" spans="1:16" x14ac:dyDescent="0.15">
      <c r="A64" s="137" t="s">
        <v>27</v>
      </c>
      <c r="B64" s="137">
        <f>'将来負担比率（分子）の構造'!I$43</f>
        <v>1167</v>
      </c>
      <c r="C64" s="137"/>
      <c r="D64" s="137"/>
      <c r="E64" s="137">
        <f>'将来負担比率（分子）の構造'!J$43</f>
        <v>1100</v>
      </c>
      <c r="F64" s="137"/>
      <c r="G64" s="137"/>
      <c r="H64" s="137">
        <f>'将来負担比率（分子）の構造'!K$43</f>
        <v>980</v>
      </c>
      <c r="I64" s="137"/>
      <c r="J64" s="137"/>
      <c r="K64" s="137">
        <f>'将来負担比率（分子）の構造'!L$43</f>
        <v>964</v>
      </c>
      <c r="L64" s="137"/>
      <c r="M64" s="137"/>
      <c r="N64" s="137">
        <f>'将来負担比率（分子）の構造'!M$43</f>
        <v>907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7637</v>
      </c>
      <c r="C66" s="137"/>
      <c r="D66" s="137"/>
      <c r="E66" s="137">
        <f>'将来負担比率（分子）の構造'!J$41</f>
        <v>7919</v>
      </c>
      <c r="F66" s="137"/>
      <c r="G66" s="137"/>
      <c r="H66" s="137">
        <f>'将来負担比率（分子）の構造'!K$41</f>
        <v>8140</v>
      </c>
      <c r="I66" s="137"/>
      <c r="J66" s="137"/>
      <c r="K66" s="137">
        <f>'将来負担比率（分子）の構造'!L$41</f>
        <v>7748</v>
      </c>
      <c r="L66" s="137"/>
      <c r="M66" s="137"/>
      <c r="N66" s="137">
        <f>'将来負担比率（分子）の構造'!M$41</f>
        <v>7369</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S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866782</v>
      </c>
      <c r="S5" s="671"/>
      <c r="T5" s="671"/>
      <c r="U5" s="671"/>
      <c r="V5" s="671"/>
      <c r="W5" s="671"/>
      <c r="X5" s="671"/>
      <c r="Y5" s="718"/>
      <c r="Z5" s="731">
        <v>11.5</v>
      </c>
      <c r="AA5" s="731"/>
      <c r="AB5" s="731"/>
      <c r="AC5" s="731"/>
      <c r="AD5" s="732">
        <v>866782</v>
      </c>
      <c r="AE5" s="732"/>
      <c r="AF5" s="732"/>
      <c r="AG5" s="732"/>
      <c r="AH5" s="732"/>
      <c r="AI5" s="732"/>
      <c r="AJ5" s="732"/>
      <c r="AK5" s="732"/>
      <c r="AL5" s="719">
        <v>19.399999999999999</v>
      </c>
      <c r="AM5" s="688"/>
      <c r="AN5" s="688"/>
      <c r="AO5" s="720"/>
      <c r="AP5" s="707" t="s">
        <v>211</v>
      </c>
      <c r="AQ5" s="708"/>
      <c r="AR5" s="708"/>
      <c r="AS5" s="708"/>
      <c r="AT5" s="708"/>
      <c r="AU5" s="708"/>
      <c r="AV5" s="708"/>
      <c r="AW5" s="708"/>
      <c r="AX5" s="708"/>
      <c r="AY5" s="708"/>
      <c r="AZ5" s="708"/>
      <c r="BA5" s="708"/>
      <c r="BB5" s="708"/>
      <c r="BC5" s="708"/>
      <c r="BD5" s="708"/>
      <c r="BE5" s="708"/>
      <c r="BF5" s="709"/>
      <c r="BG5" s="620">
        <v>864082</v>
      </c>
      <c r="BH5" s="621"/>
      <c r="BI5" s="621"/>
      <c r="BJ5" s="621"/>
      <c r="BK5" s="621"/>
      <c r="BL5" s="621"/>
      <c r="BM5" s="621"/>
      <c r="BN5" s="622"/>
      <c r="BO5" s="673">
        <v>99.7</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69990</v>
      </c>
      <c r="S6" s="621"/>
      <c r="T6" s="621"/>
      <c r="U6" s="621"/>
      <c r="V6" s="621"/>
      <c r="W6" s="621"/>
      <c r="X6" s="621"/>
      <c r="Y6" s="622"/>
      <c r="Z6" s="673">
        <v>0.9</v>
      </c>
      <c r="AA6" s="673"/>
      <c r="AB6" s="673"/>
      <c r="AC6" s="673"/>
      <c r="AD6" s="674">
        <v>69990</v>
      </c>
      <c r="AE6" s="674"/>
      <c r="AF6" s="674"/>
      <c r="AG6" s="674"/>
      <c r="AH6" s="674"/>
      <c r="AI6" s="674"/>
      <c r="AJ6" s="674"/>
      <c r="AK6" s="674"/>
      <c r="AL6" s="643">
        <v>1.6</v>
      </c>
      <c r="AM6" s="675"/>
      <c r="AN6" s="675"/>
      <c r="AO6" s="676"/>
      <c r="AP6" s="617" t="s">
        <v>217</v>
      </c>
      <c r="AQ6" s="618"/>
      <c r="AR6" s="618"/>
      <c r="AS6" s="618"/>
      <c r="AT6" s="618"/>
      <c r="AU6" s="618"/>
      <c r="AV6" s="618"/>
      <c r="AW6" s="618"/>
      <c r="AX6" s="618"/>
      <c r="AY6" s="618"/>
      <c r="AZ6" s="618"/>
      <c r="BA6" s="618"/>
      <c r="BB6" s="618"/>
      <c r="BC6" s="618"/>
      <c r="BD6" s="618"/>
      <c r="BE6" s="618"/>
      <c r="BF6" s="619"/>
      <c r="BG6" s="620">
        <v>864082</v>
      </c>
      <c r="BH6" s="621"/>
      <c r="BI6" s="621"/>
      <c r="BJ6" s="621"/>
      <c r="BK6" s="621"/>
      <c r="BL6" s="621"/>
      <c r="BM6" s="621"/>
      <c r="BN6" s="622"/>
      <c r="BO6" s="673">
        <v>99.7</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91995</v>
      </c>
      <c r="CS6" s="621"/>
      <c r="CT6" s="621"/>
      <c r="CU6" s="621"/>
      <c r="CV6" s="621"/>
      <c r="CW6" s="621"/>
      <c r="CX6" s="621"/>
      <c r="CY6" s="622"/>
      <c r="CZ6" s="673">
        <v>1.4</v>
      </c>
      <c r="DA6" s="673"/>
      <c r="DB6" s="673"/>
      <c r="DC6" s="673"/>
      <c r="DD6" s="626" t="s">
        <v>212</v>
      </c>
      <c r="DE6" s="621"/>
      <c r="DF6" s="621"/>
      <c r="DG6" s="621"/>
      <c r="DH6" s="621"/>
      <c r="DI6" s="621"/>
      <c r="DJ6" s="621"/>
      <c r="DK6" s="621"/>
      <c r="DL6" s="621"/>
      <c r="DM6" s="621"/>
      <c r="DN6" s="621"/>
      <c r="DO6" s="621"/>
      <c r="DP6" s="622"/>
      <c r="DQ6" s="626">
        <v>91995</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686</v>
      </c>
      <c r="S7" s="621"/>
      <c r="T7" s="621"/>
      <c r="U7" s="621"/>
      <c r="V7" s="621"/>
      <c r="W7" s="621"/>
      <c r="X7" s="621"/>
      <c r="Y7" s="622"/>
      <c r="Z7" s="673">
        <v>0</v>
      </c>
      <c r="AA7" s="673"/>
      <c r="AB7" s="673"/>
      <c r="AC7" s="673"/>
      <c r="AD7" s="674">
        <v>686</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333823</v>
      </c>
      <c r="BH7" s="621"/>
      <c r="BI7" s="621"/>
      <c r="BJ7" s="621"/>
      <c r="BK7" s="621"/>
      <c r="BL7" s="621"/>
      <c r="BM7" s="621"/>
      <c r="BN7" s="622"/>
      <c r="BO7" s="673">
        <v>38.5</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857673</v>
      </c>
      <c r="CS7" s="621"/>
      <c r="CT7" s="621"/>
      <c r="CU7" s="621"/>
      <c r="CV7" s="621"/>
      <c r="CW7" s="621"/>
      <c r="CX7" s="621"/>
      <c r="CY7" s="622"/>
      <c r="CZ7" s="673">
        <v>13.1</v>
      </c>
      <c r="DA7" s="673"/>
      <c r="DB7" s="673"/>
      <c r="DC7" s="673"/>
      <c r="DD7" s="626">
        <v>32647</v>
      </c>
      <c r="DE7" s="621"/>
      <c r="DF7" s="621"/>
      <c r="DG7" s="621"/>
      <c r="DH7" s="621"/>
      <c r="DI7" s="621"/>
      <c r="DJ7" s="621"/>
      <c r="DK7" s="621"/>
      <c r="DL7" s="621"/>
      <c r="DM7" s="621"/>
      <c r="DN7" s="621"/>
      <c r="DO7" s="621"/>
      <c r="DP7" s="622"/>
      <c r="DQ7" s="626">
        <v>783581</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1581</v>
      </c>
      <c r="S8" s="621"/>
      <c r="T8" s="621"/>
      <c r="U8" s="621"/>
      <c r="V8" s="621"/>
      <c r="W8" s="621"/>
      <c r="X8" s="621"/>
      <c r="Y8" s="622"/>
      <c r="Z8" s="673">
        <v>0</v>
      </c>
      <c r="AA8" s="673"/>
      <c r="AB8" s="673"/>
      <c r="AC8" s="673"/>
      <c r="AD8" s="674">
        <v>1581</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14600</v>
      </c>
      <c r="BH8" s="621"/>
      <c r="BI8" s="621"/>
      <c r="BJ8" s="621"/>
      <c r="BK8" s="621"/>
      <c r="BL8" s="621"/>
      <c r="BM8" s="621"/>
      <c r="BN8" s="622"/>
      <c r="BO8" s="673">
        <v>1.7</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1859284</v>
      </c>
      <c r="CS8" s="621"/>
      <c r="CT8" s="621"/>
      <c r="CU8" s="621"/>
      <c r="CV8" s="621"/>
      <c r="CW8" s="621"/>
      <c r="CX8" s="621"/>
      <c r="CY8" s="622"/>
      <c r="CZ8" s="673">
        <v>28.4</v>
      </c>
      <c r="DA8" s="673"/>
      <c r="DB8" s="673"/>
      <c r="DC8" s="673"/>
      <c r="DD8" s="626">
        <v>6200</v>
      </c>
      <c r="DE8" s="621"/>
      <c r="DF8" s="621"/>
      <c r="DG8" s="621"/>
      <c r="DH8" s="621"/>
      <c r="DI8" s="621"/>
      <c r="DJ8" s="621"/>
      <c r="DK8" s="621"/>
      <c r="DL8" s="621"/>
      <c r="DM8" s="621"/>
      <c r="DN8" s="621"/>
      <c r="DO8" s="621"/>
      <c r="DP8" s="622"/>
      <c r="DQ8" s="626">
        <v>990288</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1145</v>
      </c>
      <c r="S9" s="621"/>
      <c r="T9" s="621"/>
      <c r="U9" s="621"/>
      <c r="V9" s="621"/>
      <c r="W9" s="621"/>
      <c r="X9" s="621"/>
      <c r="Y9" s="622"/>
      <c r="Z9" s="673">
        <v>0</v>
      </c>
      <c r="AA9" s="673"/>
      <c r="AB9" s="673"/>
      <c r="AC9" s="673"/>
      <c r="AD9" s="674">
        <v>1145</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285816</v>
      </c>
      <c r="BH9" s="621"/>
      <c r="BI9" s="621"/>
      <c r="BJ9" s="621"/>
      <c r="BK9" s="621"/>
      <c r="BL9" s="621"/>
      <c r="BM9" s="621"/>
      <c r="BN9" s="622"/>
      <c r="BO9" s="673">
        <v>33</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640286</v>
      </c>
      <c r="CS9" s="621"/>
      <c r="CT9" s="621"/>
      <c r="CU9" s="621"/>
      <c r="CV9" s="621"/>
      <c r="CW9" s="621"/>
      <c r="CX9" s="621"/>
      <c r="CY9" s="622"/>
      <c r="CZ9" s="673">
        <v>9.8000000000000007</v>
      </c>
      <c r="DA9" s="673"/>
      <c r="DB9" s="673"/>
      <c r="DC9" s="673"/>
      <c r="DD9" s="626" t="s">
        <v>113</v>
      </c>
      <c r="DE9" s="621"/>
      <c r="DF9" s="621"/>
      <c r="DG9" s="621"/>
      <c r="DH9" s="621"/>
      <c r="DI9" s="621"/>
      <c r="DJ9" s="621"/>
      <c r="DK9" s="621"/>
      <c r="DL9" s="621"/>
      <c r="DM9" s="621"/>
      <c r="DN9" s="621"/>
      <c r="DO9" s="621"/>
      <c r="DP9" s="622"/>
      <c r="DQ9" s="626">
        <v>629451</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180421</v>
      </c>
      <c r="S10" s="621"/>
      <c r="T10" s="621"/>
      <c r="U10" s="621"/>
      <c r="V10" s="621"/>
      <c r="W10" s="621"/>
      <c r="X10" s="621"/>
      <c r="Y10" s="622"/>
      <c r="Z10" s="673">
        <v>2.4</v>
      </c>
      <c r="AA10" s="673"/>
      <c r="AB10" s="673"/>
      <c r="AC10" s="673"/>
      <c r="AD10" s="674">
        <v>180421</v>
      </c>
      <c r="AE10" s="674"/>
      <c r="AF10" s="674"/>
      <c r="AG10" s="674"/>
      <c r="AH10" s="674"/>
      <c r="AI10" s="674"/>
      <c r="AJ10" s="674"/>
      <c r="AK10" s="674"/>
      <c r="AL10" s="643">
        <v>4</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21509</v>
      </c>
      <c r="BH10" s="621"/>
      <c r="BI10" s="621"/>
      <c r="BJ10" s="621"/>
      <c r="BK10" s="621"/>
      <c r="BL10" s="621"/>
      <c r="BM10" s="621"/>
      <c r="BN10" s="622"/>
      <c r="BO10" s="673">
        <v>2.5</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v>10345</v>
      </c>
      <c r="S11" s="621"/>
      <c r="T11" s="621"/>
      <c r="U11" s="621"/>
      <c r="V11" s="621"/>
      <c r="W11" s="621"/>
      <c r="X11" s="621"/>
      <c r="Y11" s="622"/>
      <c r="Z11" s="673">
        <v>0.1</v>
      </c>
      <c r="AA11" s="673"/>
      <c r="AB11" s="673"/>
      <c r="AC11" s="673"/>
      <c r="AD11" s="674">
        <v>10345</v>
      </c>
      <c r="AE11" s="674"/>
      <c r="AF11" s="674"/>
      <c r="AG11" s="674"/>
      <c r="AH11" s="674"/>
      <c r="AI11" s="674"/>
      <c r="AJ11" s="674"/>
      <c r="AK11" s="674"/>
      <c r="AL11" s="643">
        <v>0.2</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11898</v>
      </c>
      <c r="BH11" s="621"/>
      <c r="BI11" s="621"/>
      <c r="BJ11" s="621"/>
      <c r="BK11" s="621"/>
      <c r="BL11" s="621"/>
      <c r="BM11" s="621"/>
      <c r="BN11" s="622"/>
      <c r="BO11" s="673">
        <v>1.4</v>
      </c>
      <c r="BP11" s="673"/>
      <c r="BQ11" s="673"/>
      <c r="BR11" s="673"/>
      <c r="BS11" s="626" t="s">
        <v>113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282591</v>
      </c>
      <c r="CS11" s="621"/>
      <c r="CT11" s="621"/>
      <c r="CU11" s="621"/>
      <c r="CV11" s="621"/>
      <c r="CW11" s="621"/>
      <c r="CX11" s="621"/>
      <c r="CY11" s="622"/>
      <c r="CZ11" s="673">
        <v>4.3</v>
      </c>
      <c r="DA11" s="673"/>
      <c r="DB11" s="673"/>
      <c r="DC11" s="673"/>
      <c r="DD11" s="626">
        <v>41217</v>
      </c>
      <c r="DE11" s="621"/>
      <c r="DF11" s="621"/>
      <c r="DG11" s="621"/>
      <c r="DH11" s="621"/>
      <c r="DI11" s="621"/>
      <c r="DJ11" s="621"/>
      <c r="DK11" s="621"/>
      <c r="DL11" s="621"/>
      <c r="DM11" s="621"/>
      <c r="DN11" s="621"/>
      <c r="DO11" s="621"/>
      <c r="DP11" s="622"/>
      <c r="DQ11" s="626">
        <v>147889</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425575</v>
      </c>
      <c r="BH12" s="621"/>
      <c r="BI12" s="621"/>
      <c r="BJ12" s="621"/>
      <c r="BK12" s="621"/>
      <c r="BL12" s="621"/>
      <c r="BM12" s="621"/>
      <c r="BN12" s="622"/>
      <c r="BO12" s="673">
        <v>49.1</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93251</v>
      </c>
      <c r="CS12" s="621"/>
      <c r="CT12" s="621"/>
      <c r="CU12" s="621"/>
      <c r="CV12" s="621"/>
      <c r="CW12" s="621"/>
      <c r="CX12" s="621"/>
      <c r="CY12" s="622"/>
      <c r="CZ12" s="673">
        <v>1.4</v>
      </c>
      <c r="DA12" s="673"/>
      <c r="DB12" s="673"/>
      <c r="DC12" s="673"/>
      <c r="DD12" s="626">
        <v>1800</v>
      </c>
      <c r="DE12" s="621"/>
      <c r="DF12" s="621"/>
      <c r="DG12" s="621"/>
      <c r="DH12" s="621"/>
      <c r="DI12" s="621"/>
      <c r="DJ12" s="621"/>
      <c r="DK12" s="621"/>
      <c r="DL12" s="621"/>
      <c r="DM12" s="621"/>
      <c r="DN12" s="621"/>
      <c r="DO12" s="621"/>
      <c r="DP12" s="622"/>
      <c r="DQ12" s="626">
        <v>88709</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11834</v>
      </c>
      <c r="S13" s="621"/>
      <c r="T13" s="621"/>
      <c r="U13" s="621"/>
      <c r="V13" s="621"/>
      <c r="W13" s="621"/>
      <c r="X13" s="621"/>
      <c r="Y13" s="622"/>
      <c r="Z13" s="673">
        <v>0.2</v>
      </c>
      <c r="AA13" s="673"/>
      <c r="AB13" s="673"/>
      <c r="AC13" s="673"/>
      <c r="AD13" s="674">
        <v>11834</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425575</v>
      </c>
      <c r="BH13" s="621"/>
      <c r="BI13" s="621"/>
      <c r="BJ13" s="621"/>
      <c r="BK13" s="621"/>
      <c r="BL13" s="621"/>
      <c r="BM13" s="621"/>
      <c r="BN13" s="622"/>
      <c r="BO13" s="673">
        <v>49.1</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671891</v>
      </c>
      <c r="CS13" s="621"/>
      <c r="CT13" s="621"/>
      <c r="CU13" s="621"/>
      <c r="CV13" s="621"/>
      <c r="CW13" s="621"/>
      <c r="CX13" s="621"/>
      <c r="CY13" s="622"/>
      <c r="CZ13" s="673">
        <v>10.3</v>
      </c>
      <c r="DA13" s="673"/>
      <c r="DB13" s="673"/>
      <c r="DC13" s="673"/>
      <c r="DD13" s="626">
        <v>391333</v>
      </c>
      <c r="DE13" s="621"/>
      <c r="DF13" s="621"/>
      <c r="DG13" s="621"/>
      <c r="DH13" s="621"/>
      <c r="DI13" s="621"/>
      <c r="DJ13" s="621"/>
      <c r="DK13" s="621"/>
      <c r="DL13" s="621"/>
      <c r="DM13" s="621"/>
      <c r="DN13" s="621"/>
      <c r="DO13" s="621"/>
      <c r="DP13" s="622"/>
      <c r="DQ13" s="626">
        <v>275612</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45395</v>
      </c>
      <c r="BH14" s="621"/>
      <c r="BI14" s="621"/>
      <c r="BJ14" s="621"/>
      <c r="BK14" s="621"/>
      <c r="BL14" s="621"/>
      <c r="BM14" s="621"/>
      <c r="BN14" s="622"/>
      <c r="BO14" s="673">
        <v>5.2</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356286</v>
      </c>
      <c r="CS14" s="621"/>
      <c r="CT14" s="621"/>
      <c r="CU14" s="621"/>
      <c r="CV14" s="621"/>
      <c r="CW14" s="621"/>
      <c r="CX14" s="621"/>
      <c r="CY14" s="622"/>
      <c r="CZ14" s="673">
        <v>5.4</v>
      </c>
      <c r="DA14" s="673"/>
      <c r="DB14" s="673"/>
      <c r="DC14" s="673"/>
      <c r="DD14" s="626">
        <v>29275</v>
      </c>
      <c r="DE14" s="621"/>
      <c r="DF14" s="621"/>
      <c r="DG14" s="621"/>
      <c r="DH14" s="621"/>
      <c r="DI14" s="621"/>
      <c r="DJ14" s="621"/>
      <c r="DK14" s="621"/>
      <c r="DL14" s="621"/>
      <c r="DM14" s="621"/>
      <c r="DN14" s="621"/>
      <c r="DO14" s="621"/>
      <c r="DP14" s="622"/>
      <c r="DQ14" s="626">
        <v>321043</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1941</v>
      </c>
      <c r="S15" s="621"/>
      <c r="T15" s="621"/>
      <c r="U15" s="621"/>
      <c r="V15" s="621"/>
      <c r="W15" s="621"/>
      <c r="X15" s="621"/>
      <c r="Y15" s="622"/>
      <c r="Z15" s="673">
        <v>0</v>
      </c>
      <c r="AA15" s="673"/>
      <c r="AB15" s="673"/>
      <c r="AC15" s="673"/>
      <c r="AD15" s="674">
        <v>1941</v>
      </c>
      <c r="AE15" s="674"/>
      <c r="AF15" s="674"/>
      <c r="AG15" s="674"/>
      <c r="AH15" s="674"/>
      <c r="AI15" s="674"/>
      <c r="AJ15" s="674"/>
      <c r="AK15" s="674"/>
      <c r="AL15" s="643">
        <v>0</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59289</v>
      </c>
      <c r="BH15" s="621"/>
      <c r="BI15" s="621"/>
      <c r="BJ15" s="621"/>
      <c r="BK15" s="621"/>
      <c r="BL15" s="621"/>
      <c r="BM15" s="621"/>
      <c r="BN15" s="622"/>
      <c r="BO15" s="673">
        <v>6.8</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616022</v>
      </c>
      <c r="CS15" s="621"/>
      <c r="CT15" s="621"/>
      <c r="CU15" s="621"/>
      <c r="CV15" s="621"/>
      <c r="CW15" s="621"/>
      <c r="CX15" s="621"/>
      <c r="CY15" s="622"/>
      <c r="CZ15" s="673">
        <v>9.4</v>
      </c>
      <c r="DA15" s="673"/>
      <c r="DB15" s="673"/>
      <c r="DC15" s="673"/>
      <c r="DD15" s="626">
        <v>195028</v>
      </c>
      <c r="DE15" s="621"/>
      <c r="DF15" s="621"/>
      <c r="DG15" s="621"/>
      <c r="DH15" s="621"/>
      <c r="DI15" s="621"/>
      <c r="DJ15" s="621"/>
      <c r="DK15" s="621"/>
      <c r="DL15" s="621"/>
      <c r="DM15" s="621"/>
      <c r="DN15" s="621"/>
      <c r="DO15" s="621"/>
      <c r="DP15" s="622"/>
      <c r="DQ15" s="626">
        <v>598804</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3521597</v>
      </c>
      <c r="S16" s="621"/>
      <c r="T16" s="621"/>
      <c r="U16" s="621"/>
      <c r="V16" s="621"/>
      <c r="W16" s="621"/>
      <c r="X16" s="621"/>
      <c r="Y16" s="622"/>
      <c r="Z16" s="673">
        <v>46.7</v>
      </c>
      <c r="AA16" s="673"/>
      <c r="AB16" s="673"/>
      <c r="AC16" s="673"/>
      <c r="AD16" s="674">
        <v>3315205</v>
      </c>
      <c r="AE16" s="674"/>
      <c r="AF16" s="674"/>
      <c r="AG16" s="674"/>
      <c r="AH16" s="674"/>
      <c r="AI16" s="674"/>
      <c r="AJ16" s="674"/>
      <c r="AK16" s="674"/>
      <c r="AL16" s="643">
        <v>74.3</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106830</v>
      </c>
      <c r="CS16" s="621"/>
      <c r="CT16" s="621"/>
      <c r="CU16" s="621"/>
      <c r="CV16" s="621"/>
      <c r="CW16" s="621"/>
      <c r="CX16" s="621"/>
      <c r="CY16" s="622"/>
      <c r="CZ16" s="673">
        <v>1.6</v>
      </c>
      <c r="DA16" s="673"/>
      <c r="DB16" s="673"/>
      <c r="DC16" s="673"/>
      <c r="DD16" s="626" t="s">
        <v>113</v>
      </c>
      <c r="DE16" s="621"/>
      <c r="DF16" s="621"/>
      <c r="DG16" s="621"/>
      <c r="DH16" s="621"/>
      <c r="DI16" s="621"/>
      <c r="DJ16" s="621"/>
      <c r="DK16" s="621"/>
      <c r="DL16" s="621"/>
      <c r="DM16" s="621"/>
      <c r="DN16" s="621"/>
      <c r="DO16" s="621"/>
      <c r="DP16" s="622"/>
      <c r="DQ16" s="626">
        <v>39521</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3315205</v>
      </c>
      <c r="S17" s="621"/>
      <c r="T17" s="621"/>
      <c r="U17" s="621"/>
      <c r="V17" s="621"/>
      <c r="W17" s="621"/>
      <c r="X17" s="621"/>
      <c r="Y17" s="622"/>
      <c r="Z17" s="673">
        <v>44</v>
      </c>
      <c r="AA17" s="673"/>
      <c r="AB17" s="673"/>
      <c r="AC17" s="673"/>
      <c r="AD17" s="674">
        <v>3315205</v>
      </c>
      <c r="AE17" s="674"/>
      <c r="AF17" s="674"/>
      <c r="AG17" s="674"/>
      <c r="AH17" s="674"/>
      <c r="AI17" s="674"/>
      <c r="AJ17" s="674"/>
      <c r="AK17" s="674"/>
      <c r="AL17" s="643">
        <v>74.3</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974399</v>
      </c>
      <c r="CS17" s="621"/>
      <c r="CT17" s="621"/>
      <c r="CU17" s="621"/>
      <c r="CV17" s="621"/>
      <c r="CW17" s="621"/>
      <c r="CX17" s="621"/>
      <c r="CY17" s="622"/>
      <c r="CZ17" s="673">
        <v>14.9</v>
      </c>
      <c r="DA17" s="673"/>
      <c r="DB17" s="673"/>
      <c r="DC17" s="673"/>
      <c r="DD17" s="626" t="s">
        <v>113</v>
      </c>
      <c r="DE17" s="621"/>
      <c r="DF17" s="621"/>
      <c r="DG17" s="621"/>
      <c r="DH17" s="621"/>
      <c r="DI17" s="621"/>
      <c r="DJ17" s="621"/>
      <c r="DK17" s="621"/>
      <c r="DL17" s="621"/>
      <c r="DM17" s="621"/>
      <c r="DN17" s="621"/>
      <c r="DO17" s="621"/>
      <c r="DP17" s="622"/>
      <c r="DQ17" s="626">
        <v>974399</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206392</v>
      </c>
      <c r="S18" s="621"/>
      <c r="T18" s="621"/>
      <c r="U18" s="621"/>
      <c r="V18" s="621"/>
      <c r="W18" s="621"/>
      <c r="X18" s="621"/>
      <c r="Y18" s="622"/>
      <c r="Z18" s="673">
        <v>2.7</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2700</v>
      </c>
      <c r="BH19" s="621"/>
      <c r="BI19" s="621"/>
      <c r="BJ19" s="621"/>
      <c r="BK19" s="621"/>
      <c r="BL19" s="621"/>
      <c r="BM19" s="621"/>
      <c r="BN19" s="622"/>
      <c r="BO19" s="673">
        <v>0.3</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4666322</v>
      </c>
      <c r="S20" s="621"/>
      <c r="T20" s="621"/>
      <c r="U20" s="621"/>
      <c r="V20" s="621"/>
      <c r="W20" s="621"/>
      <c r="X20" s="621"/>
      <c r="Y20" s="622"/>
      <c r="Z20" s="673">
        <v>61.9</v>
      </c>
      <c r="AA20" s="673"/>
      <c r="AB20" s="673"/>
      <c r="AC20" s="673"/>
      <c r="AD20" s="674">
        <v>4459930</v>
      </c>
      <c r="AE20" s="674"/>
      <c r="AF20" s="674"/>
      <c r="AG20" s="674"/>
      <c r="AH20" s="674"/>
      <c r="AI20" s="674"/>
      <c r="AJ20" s="674"/>
      <c r="AK20" s="674"/>
      <c r="AL20" s="643">
        <v>99.9</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2700</v>
      </c>
      <c r="BH20" s="621"/>
      <c r="BI20" s="621"/>
      <c r="BJ20" s="621"/>
      <c r="BK20" s="621"/>
      <c r="BL20" s="621"/>
      <c r="BM20" s="621"/>
      <c r="BN20" s="622"/>
      <c r="BO20" s="673">
        <v>0.3</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6550508</v>
      </c>
      <c r="CS20" s="621"/>
      <c r="CT20" s="621"/>
      <c r="CU20" s="621"/>
      <c r="CV20" s="621"/>
      <c r="CW20" s="621"/>
      <c r="CX20" s="621"/>
      <c r="CY20" s="622"/>
      <c r="CZ20" s="673">
        <v>100</v>
      </c>
      <c r="DA20" s="673"/>
      <c r="DB20" s="673"/>
      <c r="DC20" s="673"/>
      <c r="DD20" s="626">
        <v>697500</v>
      </c>
      <c r="DE20" s="621"/>
      <c r="DF20" s="621"/>
      <c r="DG20" s="621"/>
      <c r="DH20" s="621"/>
      <c r="DI20" s="621"/>
      <c r="DJ20" s="621"/>
      <c r="DK20" s="621"/>
      <c r="DL20" s="621"/>
      <c r="DM20" s="621"/>
      <c r="DN20" s="621"/>
      <c r="DO20" s="621"/>
      <c r="DP20" s="622"/>
      <c r="DQ20" s="626">
        <v>4941292</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1479</v>
      </c>
      <c r="S21" s="621"/>
      <c r="T21" s="621"/>
      <c r="U21" s="621"/>
      <c r="V21" s="621"/>
      <c r="W21" s="621"/>
      <c r="X21" s="621"/>
      <c r="Y21" s="622"/>
      <c r="Z21" s="673">
        <v>0</v>
      </c>
      <c r="AA21" s="673"/>
      <c r="AB21" s="673"/>
      <c r="AC21" s="673"/>
      <c r="AD21" s="674">
        <v>1479</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2700</v>
      </c>
      <c r="BH21" s="621"/>
      <c r="BI21" s="621"/>
      <c r="BJ21" s="621"/>
      <c r="BK21" s="621"/>
      <c r="BL21" s="621"/>
      <c r="BM21" s="621"/>
      <c r="BN21" s="622"/>
      <c r="BO21" s="673">
        <v>0.3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58883</v>
      </c>
      <c r="S22" s="621"/>
      <c r="T22" s="621"/>
      <c r="U22" s="621"/>
      <c r="V22" s="621"/>
      <c r="W22" s="621"/>
      <c r="X22" s="621"/>
      <c r="Y22" s="622"/>
      <c r="Z22" s="673">
        <v>0.8</v>
      </c>
      <c r="AA22" s="673"/>
      <c r="AB22" s="673"/>
      <c r="AC22" s="673"/>
      <c r="AD22" s="674" t="s">
        <v>113</v>
      </c>
      <c r="AE22" s="674"/>
      <c r="AF22" s="674"/>
      <c r="AG22" s="674"/>
      <c r="AH22" s="674"/>
      <c r="AI22" s="674"/>
      <c r="AJ22" s="674"/>
      <c r="AK22" s="674"/>
      <c r="AL22" s="643" t="s">
        <v>113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30894</v>
      </c>
      <c r="S23" s="621"/>
      <c r="T23" s="621"/>
      <c r="U23" s="621"/>
      <c r="V23" s="621"/>
      <c r="W23" s="621"/>
      <c r="X23" s="621"/>
      <c r="Y23" s="622"/>
      <c r="Z23" s="673">
        <v>0.4</v>
      </c>
      <c r="AA23" s="673"/>
      <c r="AB23" s="673"/>
      <c r="AC23" s="673"/>
      <c r="AD23" s="674">
        <v>1490</v>
      </c>
      <c r="AE23" s="674"/>
      <c r="AF23" s="674"/>
      <c r="AG23" s="674"/>
      <c r="AH23" s="674"/>
      <c r="AI23" s="674"/>
      <c r="AJ23" s="674"/>
      <c r="AK23" s="674"/>
      <c r="AL23" s="643">
        <v>0</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22610</v>
      </c>
      <c r="S24" s="621"/>
      <c r="T24" s="621"/>
      <c r="U24" s="621"/>
      <c r="V24" s="621"/>
      <c r="W24" s="621"/>
      <c r="X24" s="621"/>
      <c r="Y24" s="622"/>
      <c r="Z24" s="673">
        <v>0.3</v>
      </c>
      <c r="AA24" s="673"/>
      <c r="AB24" s="673"/>
      <c r="AC24" s="673"/>
      <c r="AD24" s="674" t="s">
        <v>113</v>
      </c>
      <c r="AE24" s="674"/>
      <c r="AF24" s="674"/>
      <c r="AG24" s="674"/>
      <c r="AH24" s="674"/>
      <c r="AI24" s="674"/>
      <c r="AJ24" s="674"/>
      <c r="AK24" s="674"/>
      <c r="AL24" s="643" t="s">
        <v>113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3015741</v>
      </c>
      <c r="CS24" s="671"/>
      <c r="CT24" s="671"/>
      <c r="CU24" s="671"/>
      <c r="CV24" s="671"/>
      <c r="CW24" s="671"/>
      <c r="CX24" s="671"/>
      <c r="CY24" s="718"/>
      <c r="CZ24" s="722">
        <v>46</v>
      </c>
      <c r="DA24" s="723"/>
      <c r="DB24" s="723"/>
      <c r="DC24" s="724"/>
      <c r="DD24" s="717">
        <v>2285610</v>
      </c>
      <c r="DE24" s="671"/>
      <c r="DF24" s="671"/>
      <c r="DG24" s="671"/>
      <c r="DH24" s="671"/>
      <c r="DI24" s="671"/>
      <c r="DJ24" s="671"/>
      <c r="DK24" s="718"/>
      <c r="DL24" s="717">
        <v>2068267</v>
      </c>
      <c r="DM24" s="671"/>
      <c r="DN24" s="671"/>
      <c r="DO24" s="671"/>
      <c r="DP24" s="671"/>
      <c r="DQ24" s="671"/>
      <c r="DR24" s="671"/>
      <c r="DS24" s="671"/>
      <c r="DT24" s="671"/>
      <c r="DU24" s="671"/>
      <c r="DV24" s="718"/>
      <c r="DW24" s="719">
        <v>44.5</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683365</v>
      </c>
      <c r="S25" s="621"/>
      <c r="T25" s="621"/>
      <c r="U25" s="621"/>
      <c r="V25" s="621"/>
      <c r="W25" s="621"/>
      <c r="X25" s="621"/>
      <c r="Y25" s="622"/>
      <c r="Z25" s="673">
        <v>9.1</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1130622</v>
      </c>
      <c r="CS25" s="639"/>
      <c r="CT25" s="639"/>
      <c r="CU25" s="639"/>
      <c r="CV25" s="639"/>
      <c r="CW25" s="639"/>
      <c r="CX25" s="639"/>
      <c r="CY25" s="640"/>
      <c r="CZ25" s="623">
        <v>17.3</v>
      </c>
      <c r="DA25" s="641"/>
      <c r="DB25" s="641"/>
      <c r="DC25" s="642"/>
      <c r="DD25" s="626">
        <v>1078626</v>
      </c>
      <c r="DE25" s="639"/>
      <c r="DF25" s="639"/>
      <c r="DG25" s="639"/>
      <c r="DH25" s="639"/>
      <c r="DI25" s="639"/>
      <c r="DJ25" s="639"/>
      <c r="DK25" s="640"/>
      <c r="DL25" s="626">
        <v>868559</v>
      </c>
      <c r="DM25" s="639"/>
      <c r="DN25" s="639"/>
      <c r="DO25" s="639"/>
      <c r="DP25" s="639"/>
      <c r="DQ25" s="639"/>
      <c r="DR25" s="639"/>
      <c r="DS25" s="639"/>
      <c r="DT25" s="639"/>
      <c r="DU25" s="639"/>
      <c r="DV25" s="640"/>
      <c r="DW25" s="643">
        <v>18.7</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692096</v>
      </c>
      <c r="CS26" s="621"/>
      <c r="CT26" s="621"/>
      <c r="CU26" s="621"/>
      <c r="CV26" s="621"/>
      <c r="CW26" s="621"/>
      <c r="CX26" s="621"/>
      <c r="CY26" s="622"/>
      <c r="CZ26" s="623">
        <v>10.6</v>
      </c>
      <c r="DA26" s="641"/>
      <c r="DB26" s="641"/>
      <c r="DC26" s="642"/>
      <c r="DD26" s="626">
        <v>652441</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471053</v>
      </c>
      <c r="S27" s="621"/>
      <c r="T27" s="621"/>
      <c r="U27" s="621"/>
      <c r="V27" s="621"/>
      <c r="W27" s="621"/>
      <c r="X27" s="621"/>
      <c r="Y27" s="622"/>
      <c r="Z27" s="673">
        <v>6.3</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866782</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910720</v>
      </c>
      <c r="CS27" s="639"/>
      <c r="CT27" s="639"/>
      <c r="CU27" s="639"/>
      <c r="CV27" s="639"/>
      <c r="CW27" s="639"/>
      <c r="CX27" s="639"/>
      <c r="CY27" s="640"/>
      <c r="CZ27" s="623">
        <v>13.9</v>
      </c>
      <c r="DA27" s="641"/>
      <c r="DB27" s="641"/>
      <c r="DC27" s="642"/>
      <c r="DD27" s="626">
        <v>232585</v>
      </c>
      <c r="DE27" s="639"/>
      <c r="DF27" s="639"/>
      <c r="DG27" s="639"/>
      <c r="DH27" s="639"/>
      <c r="DI27" s="639"/>
      <c r="DJ27" s="639"/>
      <c r="DK27" s="640"/>
      <c r="DL27" s="626">
        <v>225309</v>
      </c>
      <c r="DM27" s="639"/>
      <c r="DN27" s="639"/>
      <c r="DO27" s="639"/>
      <c r="DP27" s="639"/>
      <c r="DQ27" s="639"/>
      <c r="DR27" s="639"/>
      <c r="DS27" s="639"/>
      <c r="DT27" s="639"/>
      <c r="DU27" s="639"/>
      <c r="DV27" s="640"/>
      <c r="DW27" s="643">
        <v>4.8</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8922</v>
      </c>
      <c r="S28" s="621"/>
      <c r="T28" s="621"/>
      <c r="U28" s="621"/>
      <c r="V28" s="621"/>
      <c r="W28" s="621"/>
      <c r="X28" s="621"/>
      <c r="Y28" s="622"/>
      <c r="Z28" s="673">
        <v>0.1</v>
      </c>
      <c r="AA28" s="673"/>
      <c r="AB28" s="673"/>
      <c r="AC28" s="673"/>
      <c r="AD28" s="674" t="s">
        <v>113</v>
      </c>
      <c r="AE28" s="674"/>
      <c r="AF28" s="674"/>
      <c r="AG28" s="674"/>
      <c r="AH28" s="674"/>
      <c r="AI28" s="674"/>
      <c r="AJ28" s="674"/>
      <c r="AK28" s="674"/>
      <c r="AL28" s="643" t="s">
        <v>113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974399</v>
      </c>
      <c r="CS28" s="621"/>
      <c r="CT28" s="621"/>
      <c r="CU28" s="621"/>
      <c r="CV28" s="621"/>
      <c r="CW28" s="621"/>
      <c r="CX28" s="621"/>
      <c r="CY28" s="622"/>
      <c r="CZ28" s="623">
        <v>14.9</v>
      </c>
      <c r="DA28" s="641"/>
      <c r="DB28" s="641"/>
      <c r="DC28" s="642"/>
      <c r="DD28" s="626">
        <v>974399</v>
      </c>
      <c r="DE28" s="621"/>
      <c r="DF28" s="621"/>
      <c r="DG28" s="621"/>
      <c r="DH28" s="621"/>
      <c r="DI28" s="621"/>
      <c r="DJ28" s="621"/>
      <c r="DK28" s="622"/>
      <c r="DL28" s="626">
        <v>974399</v>
      </c>
      <c r="DM28" s="621"/>
      <c r="DN28" s="621"/>
      <c r="DO28" s="621"/>
      <c r="DP28" s="621"/>
      <c r="DQ28" s="621"/>
      <c r="DR28" s="621"/>
      <c r="DS28" s="621"/>
      <c r="DT28" s="621"/>
      <c r="DU28" s="621"/>
      <c r="DV28" s="622"/>
      <c r="DW28" s="643">
        <v>21</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4286</v>
      </c>
      <c r="S29" s="621"/>
      <c r="T29" s="621"/>
      <c r="U29" s="621"/>
      <c r="V29" s="621"/>
      <c r="W29" s="621"/>
      <c r="X29" s="621"/>
      <c r="Y29" s="622"/>
      <c r="Z29" s="673">
        <v>0.1</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974399</v>
      </c>
      <c r="CS29" s="639"/>
      <c r="CT29" s="639"/>
      <c r="CU29" s="639"/>
      <c r="CV29" s="639"/>
      <c r="CW29" s="639"/>
      <c r="CX29" s="639"/>
      <c r="CY29" s="640"/>
      <c r="CZ29" s="623">
        <v>14.9</v>
      </c>
      <c r="DA29" s="641"/>
      <c r="DB29" s="641"/>
      <c r="DC29" s="642"/>
      <c r="DD29" s="626">
        <v>974399</v>
      </c>
      <c r="DE29" s="639"/>
      <c r="DF29" s="639"/>
      <c r="DG29" s="639"/>
      <c r="DH29" s="639"/>
      <c r="DI29" s="639"/>
      <c r="DJ29" s="639"/>
      <c r="DK29" s="640"/>
      <c r="DL29" s="626">
        <v>974399</v>
      </c>
      <c r="DM29" s="639"/>
      <c r="DN29" s="639"/>
      <c r="DO29" s="639"/>
      <c r="DP29" s="639"/>
      <c r="DQ29" s="639"/>
      <c r="DR29" s="639"/>
      <c r="DS29" s="639"/>
      <c r="DT29" s="639"/>
      <c r="DU29" s="639"/>
      <c r="DV29" s="640"/>
      <c r="DW29" s="643">
        <v>21</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10544</v>
      </c>
      <c r="S30" s="621"/>
      <c r="T30" s="621"/>
      <c r="U30" s="621"/>
      <c r="V30" s="621"/>
      <c r="W30" s="621"/>
      <c r="X30" s="621"/>
      <c r="Y30" s="622"/>
      <c r="Z30" s="673">
        <v>0.1</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98.8</v>
      </c>
      <c r="BH30" s="687"/>
      <c r="BI30" s="687"/>
      <c r="BJ30" s="687"/>
      <c r="BK30" s="687"/>
      <c r="BL30" s="687"/>
      <c r="BM30" s="688">
        <v>90.8</v>
      </c>
      <c r="BN30" s="687"/>
      <c r="BO30" s="687"/>
      <c r="BP30" s="687"/>
      <c r="BQ30" s="689"/>
      <c r="BR30" s="686">
        <v>98.7</v>
      </c>
      <c r="BS30" s="687"/>
      <c r="BT30" s="687"/>
      <c r="BU30" s="687"/>
      <c r="BV30" s="687"/>
      <c r="BW30" s="687"/>
      <c r="BX30" s="688">
        <v>89.5</v>
      </c>
      <c r="BY30" s="687"/>
      <c r="BZ30" s="687"/>
      <c r="CA30" s="687"/>
      <c r="CB30" s="689"/>
      <c r="CD30" s="692"/>
      <c r="CE30" s="693"/>
      <c r="CF30" s="657" t="s">
        <v>294</v>
      </c>
      <c r="CG30" s="654"/>
      <c r="CH30" s="654"/>
      <c r="CI30" s="654"/>
      <c r="CJ30" s="654"/>
      <c r="CK30" s="654"/>
      <c r="CL30" s="654"/>
      <c r="CM30" s="654"/>
      <c r="CN30" s="654"/>
      <c r="CO30" s="654"/>
      <c r="CP30" s="654"/>
      <c r="CQ30" s="655"/>
      <c r="CR30" s="620">
        <v>910580</v>
      </c>
      <c r="CS30" s="621"/>
      <c r="CT30" s="621"/>
      <c r="CU30" s="621"/>
      <c r="CV30" s="621"/>
      <c r="CW30" s="621"/>
      <c r="CX30" s="621"/>
      <c r="CY30" s="622"/>
      <c r="CZ30" s="623">
        <v>13.9</v>
      </c>
      <c r="DA30" s="641"/>
      <c r="DB30" s="641"/>
      <c r="DC30" s="642"/>
      <c r="DD30" s="626">
        <v>910580</v>
      </c>
      <c r="DE30" s="621"/>
      <c r="DF30" s="621"/>
      <c r="DG30" s="621"/>
      <c r="DH30" s="621"/>
      <c r="DI30" s="621"/>
      <c r="DJ30" s="621"/>
      <c r="DK30" s="622"/>
      <c r="DL30" s="626">
        <v>910580</v>
      </c>
      <c r="DM30" s="621"/>
      <c r="DN30" s="621"/>
      <c r="DO30" s="621"/>
      <c r="DP30" s="621"/>
      <c r="DQ30" s="621"/>
      <c r="DR30" s="621"/>
      <c r="DS30" s="621"/>
      <c r="DT30" s="621"/>
      <c r="DU30" s="621"/>
      <c r="DV30" s="622"/>
      <c r="DW30" s="643">
        <v>19.600000000000001</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1001697</v>
      </c>
      <c r="S31" s="621"/>
      <c r="T31" s="621"/>
      <c r="U31" s="621"/>
      <c r="V31" s="621"/>
      <c r="W31" s="621"/>
      <c r="X31" s="621"/>
      <c r="Y31" s="622"/>
      <c r="Z31" s="673">
        <v>13.3</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99.1</v>
      </c>
      <c r="BH31" s="639"/>
      <c r="BI31" s="639"/>
      <c r="BJ31" s="639"/>
      <c r="BK31" s="639"/>
      <c r="BL31" s="639"/>
      <c r="BM31" s="675">
        <v>95.9</v>
      </c>
      <c r="BN31" s="685"/>
      <c r="BO31" s="685"/>
      <c r="BP31" s="685"/>
      <c r="BQ31" s="649"/>
      <c r="BR31" s="684">
        <v>98.8</v>
      </c>
      <c r="BS31" s="639"/>
      <c r="BT31" s="639"/>
      <c r="BU31" s="639"/>
      <c r="BV31" s="639"/>
      <c r="BW31" s="639"/>
      <c r="BX31" s="675">
        <v>93</v>
      </c>
      <c r="BY31" s="685"/>
      <c r="BZ31" s="685"/>
      <c r="CA31" s="685"/>
      <c r="CB31" s="649"/>
      <c r="CD31" s="692"/>
      <c r="CE31" s="693"/>
      <c r="CF31" s="657" t="s">
        <v>298</v>
      </c>
      <c r="CG31" s="654"/>
      <c r="CH31" s="654"/>
      <c r="CI31" s="654"/>
      <c r="CJ31" s="654"/>
      <c r="CK31" s="654"/>
      <c r="CL31" s="654"/>
      <c r="CM31" s="654"/>
      <c r="CN31" s="654"/>
      <c r="CO31" s="654"/>
      <c r="CP31" s="654"/>
      <c r="CQ31" s="655"/>
      <c r="CR31" s="620">
        <v>63819</v>
      </c>
      <c r="CS31" s="639"/>
      <c r="CT31" s="639"/>
      <c r="CU31" s="639"/>
      <c r="CV31" s="639"/>
      <c r="CW31" s="639"/>
      <c r="CX31" s="639"/>
      <c r="CY31" s="640"/>
      <c r="CZ31" s="623">
        <v>1</v>
      </c>
      <c r="DA31" s="641"/>
      <c r="DB31" s="641"/>
      <c r="DC31" s="642"/>
      <c r="DD31" s="626">
        <v>63819</v>
      </c>
      <c r="DE31" s="639"/>
      <c r="DF31" s="639"/>
      <c r="DG31" s="639"/>
      <c r="DH31" s="639"/>
      <c r="DI31" s="639"/>
      <c r="DJ31" s="639"/>
      <c r="DK31" s="640"/>
      <c r="DL31" s="626">
        <v>63819</v>
      </c>
      <c r="DM31" s="639"/>
      <c r="DN31" s="639"/>
      <c r="DO31" s="639"/>
      <c r="DP31" s="639"/>
      <c r="DQ31" s="639"/>
      <c r="DR31" s="639"/>
      <c r="DS31" s="639"/>
      <c r="DT31" s="639"/>
      <c r="DU31" s="639"/>
      <c r="DV31" s="640"/>
      <c r="DW31" s="643">
        <v>1.4</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44038</v>
      </c>
      <c r="S32" s="621"/>
      <c r="T32" s="621"/>
      <c r="U32" s="621"/>
      <c r="V32" s="621"/>
      <c r="W32" s="621"/>
      <c r="X32" s="621"/>
      <c r="Y32" s="622"/>
      <c r="Z32" s="673">
        <v>0.6</v>
      </c>
      <c r="AA32" s="673"/>
      <c r="AB32" s="673"/>
      <c r="AC32" s="673"/>
      <c r="AD32" s="674" t="s">
        <v>113</v>
      </c>
      <c r="AE32" s="674"/>
      <c r="AF32" s="674"/>
      <c r="AG32" s="674"/>
      <c r="AH32" s="674"/>
      <c r="AI32" s="674"/>
      <c r="AJ32" s="674"/>
      <c r="AK32" s="674"/>
      <c r="AL32" s="643" t="s">
        <v>113</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98.5</v>
      </c>
      <c r="BH32" s="605"/>
      <c r="BI32" s="605"/>
      <c r="BJ32" s="605"/>
      <c r="BK32" s="605"/>
      <c r="BL32" s="605"/>
      <c r="BM32" s="668">
        <v>85.6</v>
      </c>
      <c r="BN32" s="605"/>
      <c r="BO32" s="605"/>
      <c r="BP32" s="605"/>
      <c r="BQ32" s="662"/>
      <c r="BR32" s="683">
        <v>98.4</v>
      </c>
      <c r="BS32" s="605"/>
      <c r="BT32" s="605"/>
      <c r="BU32" s="605"/>
      <c r="BV32" s="605"/>
      <c r="BW32" s="605"/>
      <c r="BX32" s="668">
        <v>85.4</v>
      </c>
      <c r="BY32" s="605"/>
      <c r="BZ32" s="605"/>
      <c r="CA32" s="605"/>
      <c r="CB32" s="662"/>
      <c r="CD32" s="694"/>
      <c r="CE32" s="695"/>
      <c r="CF32" s="657" t="s">
        <v>301</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531252</v>
      </c>
      <c r="S33" s="621"/>
      <c r="T33" s="621"/>
      <c r="U33" s="621"/>
      <c r="V33" s="621"/>
      <c r="W33" s="621"/>
      <c r="X33" s="621"/>
      <c r="Y33" s="622"/>
      <c r="Z33" s="673">
        <v>7.1</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2730437</v>
      </c>
      <c r="CS33" s="639"/>
      <c r="CT33" s="639"/>
      <c r="CU33" s="639"/>
      <c r="CV33" s="639"/>
      <c r="CW33" s="639"/>
      <c r="CX33" s="639"/>
      <c r="CY33" s="640"/>
      <c r="CZ33" s="623">
        <v>41.7</v>
      </c>
      <c r="DA33" s="641"/>
      <c r="DB33" s="641"/>
      <c r="DC33" s="642"/>
      <c r="DD33" s="626">
        <v>2281309</v>
      </c>
      <c r="DE33" s="639"/>
      <c r="DF33" s="639"/>
      <c r="DG33" s="639"/>
      <c r="DH33" s="639"/>
      <c r="DI33" s="639"/>
      <c r="DJ33" s="639"/>
      <c r="DK33" s="640"/>
      <c r="DL33" s="626">
        <v>1899125</v>
      </c>
      <c r="DM33" s="639"/>
      <c r="DN33" s="639"/>
      <c r="DO33" s="639"/>
      <c r="DP33" s="639"/>
      <c r="DQ33" s="639"/>
      <c r="DR33" s="639"/>
      <c r="DS33" s="639"/>
      <c r="DT33" s="639"/>
      <c r="DU33" s="639"/>
      <c r="DV33" s="640"/>
      <c r="DW33" s="643">
        <v>40.9</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685461</v>
      </c>
      <c r="CS34" s="621"/>
      <c r="CT34" s="621"/>
      <c r="CU34" s="621"/>
      <c r="CV34" s="621"/>
      <c r="CW34" s="621"/>
      <c r="CX34" s="621"/>
      <c r="CY34" s="622"/>
      <c r="CZ34" s="623">
        <v>10.5</v>
      </c>
      <c r="DA34" s="641"/>
      <c r="DB34" s="641"/>
      <c r="DC34" s="642"/>
      <c r="DD34" s="626">
        <v>590589</v>
      </c>
      <c r="DE34" s="621"/>
      <c r="DF34" s="621"/>
      <c r="DG34" s="621"/>
      <c r="DH34" s="621"/>
      <c r="DI34" s="621"/>
      <c r="DJ34" s="621"/>
      <c r="DK34" s="622"/>
      <c r="DL34" s="626">
        <v>487098</v>
      </c>
      <c r="DM34" s="621"/>
      <c r="DN34" s="621"/>
      <c r="DO34" s="621"/>
      <c r="DP34" s="621"/>
      <c r="DQ34" s="621"/>
      <c r="DR34" s="621"/>
      <c r="DS34" s="621"/>
      <c r="DT34" s="621"/>
      <c r="DU34" s="621"/>
      <c r="DV34" s="622"/>
      <c r="DW34" s="643">
        <v>10.5</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183352</v>
      </c>
      <c r="S35" s="621"/>
      <c r="T35" s="621"/>
      <c r="U35" s="621"/>
      <c r="V35" s="621"/>
      <c r="W35" s="621"/>
      <c r="X35" s="621"/>
      <c r="Y35" s="622"/>
      <c r="Z35" s="673">
        <v>2.4</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990767</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-4052</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144857</v>
      </c>
      <c r="CS35" s="639"/>
      <c r="CT35" s="639"/>
      <c r="CU35" s="639"/>
      <c r="CV35" s="639"/>
      <c r="CW35" s="639"/>
      <c r="CX35" s="639"/>
      <c r="CY35" s="640"/>
      <c r="CZ35" s="623">
        <v>2.2000000000000002</v>
      </c>
      <c r="DA35" s="641"/>
      <c r="DB35" s="641"/>
      <c r="DC35" s="642"/>
      <c r="DD35" s="626">
        <v>106209</v>
      </c>
      <c r="DE35" s="639"/>
      <c r="DF35" s="639"/>
      <c r="DG35" s="639"/>
      <c r="DH35" s="639"/>
      <c r="DI35" s="639"/>
      <c r="DJ35" s="639"/>
      <c r="DK35" s="640"/>
      <c r="DL35" s="626">
        <v>24217</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7535345</v>
      </c>
      <c r="S36" s="661"/>
      <c r="T36" s="661"/>
      <c r="U36" s="661"/>
      <c r="V36" s="661"/>
      <c r="W36" s="661"/>
      <c r="X36" s="661"/>
      <c r="Y36" s="664"/>
      <c r="Z36" s="665">
        <v>100</v>
      </c>
      <c r="AA36" s="665"/>
      <c r="AB36" s="665"/>
      <c r="AC36" s="665"/>
      <c r="AD36" s="666">
        <v>4462899</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217148</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-14411</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1000986</v>
      </c>
      <c r="CS36" s="621"/>
      <c r="CT36" s="621"/>
      <c r="CU36" s="621"/>
      <c r="CV36" s="621"/>
      <c r="CW36" s="621"/>
      <c r="CX36" s="621"/>
      <c r="CY36" s="622"/>
      <c r="CZ36" s="623">
        <v>15.3</v>
      </c>
      <c r="DA36" s="641"/>
      <c r="DB36" s="641"/>
      <c r="DC36" s="642"/>
      <c r="DD36" s="626">
        <v>806080</v>
      </c>
      <c r="DE36" s="621"/>
      <c r="DF36" s="621"/>
      <c r="DG36" s="621"/>
      <c r="DH36" s="621"/>
      <c r="DI36" s="621"/>
      <c r="DJ36" s="621"/>
      <c r="DK36" s="622"/>
      <c r="DL36" s="626">
        <v>772209</v>
      </c>
      <c r="DM36" s="621"/>
      <c r="DN36" s="621"/>
      <c r="DO36" s="621"/>
      <c r="DP36" s="621"/>
      <c r="DQ36" s="621"/>
      <c r="DR36" s="621"/>
      <c r="DS36" s="621"/>
      <c r="DT36" s="621"/>
      <c r="DU36" s="621"/>
      <c r="DV36" s="622"/>
      <c r="DW36" s="643">
        <v>16.600000000000001</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76537</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1631</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387725</v>
      </c>
      <c r="CS37" s="639"/>
      <c r="CT37" s="639"/>
      <c r="CU37" s="639"/>
      <c r="CV37" s="639"/>
      <c r="CW37" s="639"/>
      <c r="CX37" s="639"/>
      <c r="CY37" s="640"/>
      <c r="CZ37" s="623">
        <v>5.9</v>
      </c>
      <c r="DA37" s="641"/>
      <c r="DB37" s="641"/>
      <c r="DC37" s="642"/>
      <c r="DD37" s="626">
        <v>381674</v>
      </c>
      <c r="DE37" s="639"/>
      <c r="DF37" s="639"/>
      <c r="DG37" s="639"/>
      <c r="DH37" s="639"/>
      <c r="DI37" s="639"/>
      <c r="DJ37" s="639"/>
      <c r="DK37" s="640"/>
      <c r="DL37" s="626">
        <v>381556</v>
      </c>
      <c r="DM37" s="639"/>
      <c r="DN37" s="639"/>
      <c r="DO37" s="639"/>
      <c r="DP37" s="639"/>
      <c r="DQ37" s="639"/>
      <c r="DR37" s="639"/>
      <c r="DS37" s="639"/>
      <c r="DT37" s="639"/>
      <c r="DU37" s="639"/>
      <c r="DV37" s="640"/>
      <c r="DW37" s="643">
        <v>8.1999999999999993</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49504</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2861</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773619</v>
      </c>
      <c r="CS38" s="621"/>
      <c r="CT38" s="621"/>
      <c r="CU38" s="621"/>
      <c r="CV38" s="621"/>
      <c r="CW38" s="621"/>
      <c r="CX38" s="621"/>
      <c r="CY38" s="622"/>
      <c r="CZ38" s="623">
        <v>11.8</v>
      </c>
      <c r="DA38" s="641"/>
      <c r="DB38" s="641"/>
      <c r="DC38" s="642"/>
      <c r="DD38" s="626">
        <v>660200</v>
      </c>
      <c r="DE38" s="621"/>
      <c r="DF38" s="621"/>
      <c r="DG38" s="621"/>
      <c r="DH38" s="621"/>
      <c r="DI38" s="621"/>
      <c r="DJ38" s="621"/>
      <c r="DK38" s="622"/>
      <c r="DL38" s="626">
        <v>588666</v>
      </c>
      <c r="DM38" s="621"/>
      <c r="DN38" s="621"/>
      <c r="DO38" s="621"/>
      <c r="DP38" s="621"/>
      <c r="DQ38" s="621"/>
      <c r="DR38" s="621"/>
      <c r="DS38" s="621"/>
      <c r="DT38" s="621"/>
      <c r="DU38" s="621"/>
      <c r="DV38" s="622"/>
      <c r="DW38" s="643">
        <v>12.7</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v>40899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99</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92903</v>
      </c>
      <c r="CS39" s="639"/>
      <c r="CT39" s="639"/>
      <c r="CU39" s="639"/>
      <c r="CV39" s="639"/>
      <c r="CW39" s="639"/>
      <c r="CX39" s="639"/>
      <c r="CY39" s="640"/>
      <c r="CZ39" s="623">
        <v>1.4</v>
      </c>
      <c r="DA39" s="641"/>
      <c r="DB39" s="641"/>
      <c r="DC39" s="642"/>
      <c r="DD39" s="626">
        <v>87000</v>
      </c>
      <c r="DE39" s="639"/>
      <c r="DF39" s="639"/>
      <c r="DG39" s="639"/>
      <c r="DH39" s="639"/>
      <c r="DI39" s="639"/>
      <c r="DJ39" s="639"/>
      <c r="DK39" s="640"/>
      <c r="DL39" s="626" t="s">
        <v>326</v>
      </c>
      <c r="DM39" s="639"/>
      <c r="DN39" s="639"/>
      <c r="DO39" s="639"/>
      <c r="DP39" s="639"/>
      <c r="DQ39" s="639"/>
      <c r="DR39" s="639"/>
      <c r="DS39" s="639"/>
      <c r="DT39" s="639"/>
      <c r="DU39" s="639"/>
      <c r="DV39" s="640"/>
      <c r="DW39" s="643" t="s">
        <v>326</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125346</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121</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32611</v>
      </c>
      <c r="CS40" s="621"/>
      <c r="CT40" s="621"/>
      <c r="CU40" s="621"/>
      <c r="CV40" s="621"/>
      <c r="CW40" s="621"/>
      <c r="CX40" s="621"/>
      <c r="CY40" s="622"/>
      <c r="CZ40" s="623">
        <v>0.5</v>
      </c>
      <c r="DA40" s="641"/>
      <c r="DB40" s="641"/>
      <c r="DC40" s="642"/>
      <c r="DD40" s="626">
        <v>31231</v>
      </c>
      <c r="DE40" s="621"/>
      <c r="DF40" s="621"/>
      <c r="DG40" s="621"/>
      <c r="DH40" s="621"/>
      <c r="DI40" s="621"/>
      <c r="DJ40" s="621"/>
      <c r="DK40" s="622"/>
      <c r="DL40" s="626">
        <v>26935</v>
      </c>
      <c r="DM40" s="621"/>
      <c r="DN40" s="621"/>
      <c r="DO40" s="621"/>
      <c r="DP40" s="621"/>
      <c r="DQ40" s="621"/>
      <c r="DR40" s="621"/>
      <c r="DS40" s="621"/>
      <c r="DT40" s="621"/>
      <c r="DU40" s="621"/>
      <c r="DV40" s="622"/>
      <c r="DW40" s="643">
        <v>0.6</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481333</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332</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804330</v>
      </c>
      <c r="CS42" s="621"/>
      <c r="CT42" s="621"/>
      <c r="CU42" s="621"/>
      <c r="CV42" s="621"/>
      <c r="CW42" s="621"/>
      <c r="CX42" s="621"/>
      <c r="CY42" s="622"/>
      <c r="CZ42" s="623">
        <v>12.3</v>
      </c>
      <c r="DA42" s="624"/>
      <c r="DB42" s="624"/>
      <c r="DC42" s="625"/>
      <c r="DD42" s="626">
        <v>374373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32437</v>
      </c>
      <c r="CS43" s="639"/>
      <c r="CT43" s="639"/>
      <c r="CU43" s="639"/>
      <c r="CV43" s="639"/>
      <c r="CW43" s="639"/>
      <c r="CX43" s="639"/>
      <c r="CY43" s="640"/>
      <c r="CZ43" s="623">
        <v>0.5</v>
      </c>
      <c r="DA43" s="641"/>
      <c r="DB43" s="641"/>
      <c r="DC43" s="642"/>
      <c r="DD43" s="626">
        <v>32437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697500</v>
      </c>
      <c r="CS44" s="621"/>
      <c r="CT44" s="621"/>
      <c r="CU44" s="621"/>
      <c r="CV44" s="621"/>
      <c r="CW44" s="621"/>
      <c r="CX44" s="621"/>
      <c r="CY44" s="622"/>
      <c r="CZ44" s="623">
        <v>10.6</v>
      </c>
      <c r="DA44" s="624"/>
      <c r="DB44" s="624"/>
      <c r="DC44" s="625"/>
      <c r="DD44" s="626">
        <v>334852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271195</v>
      </c>
      <c r="CS45" s="639"/>
      <c r="CT45" s="639"/>
      <c r="CU45" s="639"/>
      <c r="CV45" s="639"/>
      <c r="CW45" s="639"/>
      <c r="CX45" s="639"/>
      <c r="CY45" s="640"/>
      <c r="CZ45" s="623">
        <v>4.0999999999999996</v>
      </c>
      <c r="DA45" s="641"/>
      <c r="DB45" s="641"/>
      <c r="DC45" s="642"/>
      <c r="DD45" s="626">
        <v>71235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414065</v>
      </c>
      <c r="CS46" s="621"/>
      <c r="CT46" s="621"/>
      <c r="CU46" s="621"/>
      <c r="CV46" s="621"/>
      <c r="CW46" s="621"/>
      <c r="CX46" s="621"/>
      <c r="CY46" s="622"/>
      <c r="CZ46" s="623">
        <v>6.3</v>
      </c>
      <c r="DA46" s="624"/>
      <c r="DB46" s="624"/>
      <c r="DC46" s="625"/>
      <c r="DD46" s="626">
        <v>256577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106830</v>
      </c>
      <c r="CS47" s="639"/>
      <c r="CT47" s="639"/>
      <c r="CU47" s="639"/>
      <c r="CV47" s="639"/>
      <c r="CW47" s="639"/>
      <c r="CX47" s="639"/>
      <c r="CY47" s="640"/>
      <c r="CZ47" s="623">
        <v>1.6</v>
      </c>
      <c r="DA47" s="641"/>
      <c r="DB47" s="641"/>
      <c r="DC47" s="642"/>
      <c r="DD47" s="626">
        <v>39521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6550508</v>
      </c>
      <c r="CS49" s="605"/>
      <c r="CT49" s="605"/>
      <c r="CU49" s="605"/>
      <c r="CV49" s="605"/>
      <c r="CW49" s="605"/>
      <c r="CX49" s="605"/>
      <c r="CY49" s="606"/>
      <c r="CZ49" s="607">
        <v>100</v>
      </c>
      <c r="DA49" s="608"/>
      <c r="DB49" s="608"/>
      <c r="DC49" s="609"/>
      <c r="DD49" s="610">
        <v>4941292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CC1"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7535</v>
      </c>
      <c r="R7" s="1134"/>
      <c r="S7" s="1134"/>
      <c r="T7" s="1134"/>
      <c r="U7" s="1134"/>
      <c r="V7" s="1134">
        <v>6550</v>
      </c>
      <c r="W7" s="1134"/>
      <c r="X7" s="1134"/>
      <c r="Y7" s="1134"/>
      <c r="Z7" s="1134"/>
      <c r="AA7" s="1134">
        <v>985</v>
      </c>
      <c r="AB7" s="1134"/>
      <c r="AC7" s="1134"/>
      <c r="AD7" s="1134"/>
      <c r="AE7" s="1135"/>
      <c r="AF7" s="1136">
        <v>862</v>
      </c>
      <c r="AG7" s="1137"/>
      <c r="AH7" s="1137"/>
      <c r="AI7" s="1137"/>
      <c r="AJ7" s="1138"/>
      <c r="AK7" s="1120">
        <v>10</v>
      </c>
      <c r="AL7" s="1121"/>
      <c r="AM7" s="1121"/>
      <c r="AN7" s="1121"/>
      <c r="AO7" s="1121"/>
      <c r="AP7" s="1121">
        <v>7369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538</v>
      </c>
      <c r="BT7" s="1125"/>
      <c r="BU7" s="1125"/>
      <c r="BV7" s="1125"/>
      <c r="BW7" s="1125"/>
      <c r="BX7" s="1125"/>
      <c r="BY7" s="1125"/>
      <c r="BZ7" s="1125"/>
      <c r="CA7" s="1125"/>
      <c r="CB7" s="1125"/>
      <c r="CC7" s="1125"/>
      <c r="CD7" s="1125"/>
      <c r="CE7" s="1125"/>
      <c r="CF7" s="1125"/>
      <c r="CG7" s="1126"/>
      <c r="CH7" s="1117">
        <v>4</v>
      </c>
      <c r="CI7" s="1118"/>
      <c r="CJ7" s="1118"/>
      <c r="CK7" s="1118"/>
      <c r="CL7" s="1119"/>
      <c r="CM7" s="1117">
        <v>34</v>
      </c>
      <c r="CN7" s="1118"/>
      <c r="CO7" s="1118"/>
      <c r="CP7" s="1118"/>
      <c r="CQ7" s="1119"/>
      <c r="CR7" s="1117">
        <v>50</v>
      </c>
      <c r="CS7" s="1118"/>
      <c r="CT7" s="1118"/>
      <c r="CU7" s="1118"/>
      <c r="CV7" s="1119"/>
      <c r="CW7" s="1117" t="s">
        <v>543</v>
      </c>
      <c r="CX7" s="1118"/>
      <c r="CY7" s="1118"/>
      <c r="CZ7" s="1118"/>
      <c r="DA7" s="1119"/>
      <c r="DB7" s="1117" t="s">
        <v>543</v>
      </c>
      <c r="DC7" s="1118"/>
      <c r="DD7" s="1118"/>
      <c r="DE7" s="1118"/>
      <c r="DF7" s="1119"/>
      <c r="DG7" s="1117" t="s">
        <v>543</v>
      </c>
      <c r="DH7" s="1118"/>
      <c r="DI7" s="1118"/>
      <c r="DJ7" s="1118"/>
      <c r="DK7" s="1119"/>
      <c r="DL7" s="1117" t="s">
        <v>543</v>
      </c>
      <c r="DM7" s="1118"/>
      <c r="DN7" s="1118"/>
      <c r="DO7" s="1118"/>
      <c r="DP7" s="1119"/>
      <c r="DQ7" s="1117" t="s">
        <v>543</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7535</v>
      </c>
      <c r="R23" s="1098"/>
      <c r="S23" s="1098"/>
      <c r="T23" s="1098"/>
      <c r="U23" s="1098"/>
      <c r="V23" s="1098">
        <v>6550</v>
      </c>
      <c r="W23" s="1098"/>
      <c r="X23" s="1098"/>
      <c r="Y23" s="1098"/>
      <c r="Z23" s="1098"/>
      <c r="AA23" s="1098">
        <v>985</v>
      </c>
      <c r="AB23" s="1098"/>
      <c r="AC23" s="1098"/>
      <c r="AD23" s="1098"/>
      <c r="AE23" s="1099"/>
      <c r="AF23" s="1100">
        <v>862</v>
      </c>
      <c r="AG23" s="1098"/>
      <c r="AH23" s="1098"/>
      <c r="AI23" s="1098"/>
      <c r="AJ23" s="1101"/>
      <c r="AK23" s="1102"/>
      <c r="AL23" s="1103"/>
      <c r="AM23" s="1103"/>
      <c r="AN23" s="1103"/>
      <c r="AO23" s="1103"/>
      <c r="AP23" s="1098">
        <v>7369</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1630</v>
      </c>
      <c r="R28" s="1083"/>
      <c r="S28" s="1083"/>
      <c r="T28" s="1083"/>
      <c r="U28" s="1083"/>
      <c r="V28" s="1083">
        <v>1634</v>
      </c>
      <c r="W28" s="1083"/>
      <c r="X28" s="1083"/>
      <c r="Y28" s="1083"/>
      <c r="Z28" s="1083"/>
      <c r="AA28" s="1083">
        <v>-4</v>
      </c>
      <c r="AB28" s="1083"/>
      <c r="AC28" s="1083"/>
      <c r="AD28" s="1083"/>
      <c r="AE28" s="1084"/>
      <c r="AF28" s="1085">
        <v>-4</v>
      </c>
      <c r="AG28" s="1083"/>
      <c r="AH28" s="1083"/>
      <c r="AI28" s="1083"/>
      <c r="AJ28" s="1086"/>
      <c r="AK28" s="1087">
        <v>125</v>
      </c>
      <c r="AL28" s="1075"/>
      <c r="AM28" s="1075"/>
      <c r="AN28" s="1075"/>
      <c r="AO28" s="1075"/>
      <c r="AP28" s="1075" t="s">
        <v>543</v>
      </c>
      <c r="AQ28" s="1075"/>
      <c r="AR28" s="1075"/>
      <c r="AS28" s="1075"/>
      <c r="AT28" s="1075"/>
      <c r="AU28" s="1075" t="s">
        <v>543</v>
      </c>
      <c r="AV28" s="1075"/>
      <c r="AW28" s="1075"/>
      <c r="AX28" s="1075"/>
      <c r="AY28" s="1075"/>
      <c r="AZ28" s="1076" t="s">
        <v>543</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1615</v>
      </c>
      <c r="R29" s="1073"/>
      <c r="S29" s="1073"/>
      <c r="T29" s="1073"/>
      <c r="U29" s="1073"/>
      <c r="V29" s="1073">
        <v>1428</v>
      </c>
      <c r="W29" s="1073"/>
      <c r="X29" s="1073"/>
      <c r="Y29" s="1073"/>
      <c r="Z29" s="1073"/>
      <c r="AA29" s="1073">
        <v>187</v>
      </c>
      <c r="AB29" s="1073"/>
      <c r="AC29" s="1073"/>
      <c r="AD29" s="1073"/>
      <c r="AE29" s="1074"/>
      <c r="AF29" s="1048">
        <v>187</v>
      </c>
      <c r="AG29" s="1049"/>
      <c r="AH29" s="1049"/>
      <c r="AI29" s="1049"/>
      <c r="AJ29" s="1050"/>
      <c r="AK29" s="1009">
        <v>221</v>
      </c>
      <c r="AL29" s="1000"/>
      <c r="AM29" s="1000"/>
      <c r="AN29" s="1000"/>
      <c r="AO29" s="1000"/>
      <c r="AP29" s="1000" t="s">
        <v>543</v>
      </c>
      <c r="AQ29" s="1000"/>
      <c r="AR29" s="1000"/>
      <c r="AS29" s="1000"/>
      <c r="AT29" s="1000"/>
      <c r="AU29" s="1000" t="s">
        <v>543</v>
      </c>
      <c r="AV29" s="1000"/>
      <c r="AW29" s="1000"/>
      <c r="AX29" s="1000"/>
      <c r="AY29" s="1000"/>
      <c r="AZ29" s="1071" t="s">
        <v>545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148</v>
      </c>
      <c r="R30" s="1073"/>
      <c r="S30" s="1073"/>
      <c r="T30" s="1073"/>
      <c r="U30" s="1073"/>
      <c r="V30" s="1073">
        <v>143</v>
      </c>
      <c r="W30" s="1073"/>
      <c r="X30" s="1073"/>
      <c r="Y30" s="1073"/>
      <c r="Z30" s="1073"/>
      <c r="AA30" s="1073">
        <v>5</v>
      </c>
      <c r="AB30" s="1073"/>
      <c r="AC30" s="1073"/>
      <c r="AD30" s="1073"/>
      <c r="AE30" s="1074"/>
      <c r="AF30" s="1048">
        <v>5</v>
      </c>
      <c r="AG30" s="1049"/>
      <c r="AH30" s="1049"/>
      <c r="AI30" s="1049"/>
      <c r="AJ30" s="1050"/>
      <c r="AK30" s="1009">
        <v>261</v>
      </c>
      <c r="AL30" s="1000"/>
      <c r="AM30" s="1000"/>
      <c r="AN30" s="1000"/>
      <c r="AO30" s="1000"/>
      <c r="AP30" s="1000" t="s">
        <v>543</v>
      </c>
      <c r="AQ30" s="1000"/>
      <c r="AR30" s="1000"/>
      <c r="AS30" s="1000"/>
      <c r="AT30" s="1000"/>
      <c r="AU30" s="1000" t="s">
        <v>544</v>
      </c>
      <c r="AV30" s="1000"/>
      <c r="AW30" s="1000"/>
      <c r="AX30" s="1000"/>
      <c r="AY30" s="1000"/>
      <c r="AZ30" s="1071" t="s">
        <v>543</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514</v>
      </c>
      <c r="R31" s="1073"/>
      <c r="S31" s="1073"/>
      <c r="T31" s="1073"/>
      <c r="U31" s="1073"/>
      <c r="V31" s="1073">
        <v>499</v>
      </c>
      <c r="W31" s="1073"/>
      <c r="X31" s="1073"/>
      <c r="Y31" s="1073"/>
      <c r="Z31" s="1073"/>
      <c r="AA31" s="1073">
        <v>15</v>
      </c>
      <c r="AB31" s="1073"/>
      <c r="AC31" s="1073"/>
      <c r="AD31" s="1073"/>
      <c r="AE31" s="1074"/>
      <c r="AF31" s="1048">
        <v>15</v>
      </c>
      <c r="AG31" s="1049"/>
      <c r="AH31" s="1049"/>
      <c r="AI31" s="1049"/>
      <c r="AJ31" s="1050"/>
      <c r="AK31" s="1009">
        <v>50</v>
      </c>
      <c r="AL31" s="1000"/>
      <c r="AM31" s="1000"/>
      <c r="AN31" s="1000"/>
      <c r="AO31" s="1000"/>
      <c r="AP31" s="1000" t="s">
        <v>543</v>
      </c>
      <c r="AQ31" s="1000"/>
      <c r="AR31" s="1000"/>
      <c r="AS31" s="1000"/>
      <c r="AT31" s="1000"/>
      <c r="AU31" s="1000" t="s">
        <v>544</v>
      </c>
      <c r="AV31" s="1000"/>
      <c r="AW31" s="1000"/>
      <c r="AX31" s="1000"/>
      <c r="AY31" s="1000"/>
      <c r="AZ31" s="1071" t="s">
        <v>543</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925</v>
      </c>
      <c r="R32" s="1073"/>
      <c r="S32" s="1073"/>
      <c r="T32" s="1073"/>
      <c r="U32" s="1073"/>
      <c r="V32" s="1073">
        <v>940</v>
      </c>
      <c r="W32" s="1073"/>
      <c r="X32" s="1073"/>
      <c r="Y32" s="1073"/>
      <c r="Z32" s="1073"/>
      <c r="AA32" s="1073">
        <v>-15</v>
      </c>
      <c r="AB32" s="1073"/>
      <c r="AC32" s="1073"/>
      <c r="AD32" s="1073"/>
      <c r="AE32" s="1074"/>
      <c r="AF32" s="1048">
        <v>705</v>
      </c>
      <c r="AG32" s="1049"/>
      <c r="AH32" s="1049"/>
      <c r="AI32" s="1049"/>
      <c r="AJ32" s="1050"/>
      <c r="AK32" s="1009">
        <v>217</v>
      </c>
      <c r="AL32" s="1000"/>
      <c r="AM32" s="1000"/>
      <c r="AN32" s="1000"/>
      <c r="AO32" s="1000"/>
      <c r="AP32" s="1000">
        <v>444</v>
      </c>
      <c r="AQ32" s="1000"/>
      <c r="AR32" s="1000"/>
      <c r="AS32" s="1000"/>
      <c r="AT32" s="1000"/>
      <c r="AU32" s="1000">
        <v>332</v>
      </c>
      <c r="AV32" s="1000"/>
      <c r="AW32" s="1000"/>
      <c r="AX32" s="1000"/>
      <c r="AY32" s="1000"/>
      <c r="AZ32" s="1071" t="s">
        <v>543</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155</v>
      </c>
      <c r="R33" s="1073"/>
      <c r="S33" s="1073"/>
      <c r="T33" s="1073"/>
      <c r="U33" s="1073"/>
      <c r="V33" s="1073">
        <v>135</v>
      </c>
      <c r="W33" s="1073"/>
      <c r="X33" s="1073"/>
      <c r="Y33" s="1073"/>
      <c r="Z33" s="1073"/>
      <c r="AA33" s="1073">
        <v>20</v>
      </c>
      <c r="AB33" s="1073"/>
      <c r="AC33" s="1073"/>
      <c r="AD33" s="1073"/>
      <c r="AE33" s="1074"/>
      <c r="AF33" s="1048">
        <v>13</v>
      </c>
      <c r="AG33" s="1049"/>
      <c r="AH33" s="1049"/>
      <c r="AI33" s="1049"/>
      <c r="AJ33" s="1050"/>
      <c r="AK33" s="1009">
        <v>41</v>
      </c>
      <c r="AL33" s="1000"/>
      <c r="AM33" s="1000"/>
      <c r="AN33" s="1000"/>
      <c r="AO33" s="1000"/>
      <c r="AP33" s="1000">
        <v>208</v>
      </c>
      <c r="AQ33" s="1000"/>
      <c r="AR33" s="1000"/>
      <c r="AS33" s="1000"/>
      <c r="AT33" s="1000"/>
      <c r="AU33" s="1000">
        <v>165</v>
      </c>
      <c r="AV33" s="1000"/>
      <c r="AW33" s="1000"/>
      <c r="AX33" s="1000"/>
      <c r="AY33" s="1000"/>
      <c r="AZ33" s="1071" t="s">
        <v>543</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117</v>
      </c>
      <c r="R34" s="1073"/>
      <c r="S34" s="1073"/>
      <c r="T34" s="1073"/>
      <c r="U34" s="1073"/>
      <c r="V34" s="1073">
        <v>109</v>
      </c>
      <c r="W34" s="1073"/>
      <c r="X34" s="1073"/>
      <c r="Y34" s="1073"/>
      <c r="Z34" s="1073"/>
      <c r="AA34" s="1073">
        <v>8</v>
      </c>
      <c r="AB34" s="1073"/>
      <c r="AC34" s="1073"/>
      <c r="AD34" s="1073"/>
      <c r="AE34" s="1074"/>
      <c r="AF34" s="1048">
        <v>8</v>
      </c>
      <c r="AG34" s="1049"/>
      <c r="AH34" s="1049"/>
      <c r="AI34" s="1049"/>
      <c r="AJ34" s="1050"/>
      <c r="AK34" s="1009">
        <v>62</v>
      </c>
      <c r="AL34" s="1000"/>
      <c r="AM34" s="1000"/>
      <c r="AN34" s="1000"/>
      <c r="AO34" s="1000"/>
      <c r="AP34" s="1000">
        <v>355</v>
      </c>
      <c r="AQ34" s="1000"/>
      <c r="AR34" s="1000"/>
      <c r="AS34" s="1000"/>
      <c r="AT34" s="1000"/>
      <c r="AU34" s="1000">
        <v>288</v>
      </c>
      <c r="AV34" s="1000"/>
      <c r="AW34" s="1000"/>
      <c r="AX34" s="1000"/>
      <c r="AY34" s="1000"/>
      <c r="AZ34" s="1071" t="s">
        <v>545</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390</v>
      </c>
      <c r="C35" s="1067"/>
      <c r="D35" s="1067"/>
      <c r="E35" s="1067"/>
      <c r="F35" s="1067"/>
      <c r="G35" s="1067"/>
      <c r="H35" s="1067"/>
      <c r="I35" s="1067"/>
      <c r="J35" s="1067"/>
      <c r="K35" s="1067"/>
      <c r="L35" s="1067"/>
      <c r="M35" s="1067"/>
      <c r="N35" s="1067"/>
      <c r="O35" s="1067"/>
      <c r="P35" s="1068"/>
      <c r="Q35" s="1072">
        <v>89</v>
      </c>
      <c r="R35" s="1073"/>
      <c r="S35" s="1073"/>
      <c r="T35" s="1073"/>
      <c r="U35" s="1073"/>
      <c r="V35" s="1073">
        <v>83</v>
      </c>
      <c r="W35" s="1073"/>
      <c r="X35" s="1073"/>
      <c r="Y35" s="1073"/>
      <c r="Z35" s="1073"/>
      <c r="AA35" s="1073">
        <v>6</v>
      </c>
      <c r="AB35" s="1073"/>
      <c r="AC35" s="1073"/>
      <c r="AD35" s="1073"/>
      <c r="AE35" s="1074"/>
      <c r="AF35" s="1048">
        <v>6</v>
      </c>
      <c r="AG35" s="1049"/>
      <c r="AH35" s="1049"/>
      <c r="AI35" s="1049"/>
      <c r="AJ35" s="1050"/>
      <c r="AK35" s="1009">
        <v>15</v>
      </c>
      <c r="AL35" s="1000"/>
      <c r="AM35" s="1000"/>
      <c r="AN35" s="1000"/>
      <c r="AO35" s="1000"/>
      <c r="AP35" s="1000">
        <v>196</v>
      </c>
      <c r="AQ35" s="1000"/>
      <c r="AR35" s="1000"/>
      <c r="AS35" s="1000"/>
      <c r="AT35" s="1000"/>
      <c r="AU35" s="1000">
        <v>121</v>
      </c>
      <c r="AV35" s="1000"/>
      <c r="AW35" s="1000"/>
      <c r="AX35" s="1000"/>
      <c r="AY35" s="1000"/>
      <c r="AZ35" s="1071" t="s">
        <v>543</v>
      </c>
      <c r="BA35" s="1071"/>
      <c r="BB35" s="1071"/>
      <c r="BC35" s="1071"/>
      <c r="BD35" s="1071"/>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936</v>
      </c>
      <c r="AG63" s="988"/>
      <c r="AH63" s="988"/>
      <c r="AI63" s="988"/>
      <c r="AJ63" s="1059"/>
      <c r="AK63" s="1060"/>
      <c r="AL63" s="992"/>
      <c r="AM63" s="992"/>
      <c r="AN63" s="992"/>
      <c r="AO63" s="992"/>
      <c r="AP63" s="988">
        <v>1203</v>
      </c>
      <c r="AQ63" s="988"/>
      <c r="AR63" s="988"/>
      <c r="AS63" s="988"/>
      <c r="AT63" s="988"/>
      <c r="AU63" s="988">
        <v>906</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395</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539</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543</v>
      </c>
      <c r="AQ68" s="1011"/>
      <c r="AR68" s="1011"/>
      <c r="AS68" s="1011"/>
      <c r="AT68" s="1011"/>
      <c r="AU68" s="1011" t="s">
        <v>543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540</v>
      </c>
      <c r="C69" s="1004"/>
      <c r="D69" s="1004"/>
      <c r="E69" s="1004"/>
      <c r="F69" s="1004"/>
      <c r="G69" s="1004"/>
      <c r="H69" s="1004"/>
      <c r="I69" s="1004"/>
      <c r="J69" s="1004"/>
      <c r="K69" s="1004"/>
      <c r="L69" s="1004"/>
      <c r="M69" s="1004"/>
      <c r="N69" s="1004"/>
      <c r="O69" s="1004"/>
      <c r="P69" s="1005"/>
      <c r="Q69" s="1006">
        <v>5327</v>
      </c>
      <c r="R69" s="1000"/>
      <c r="S69" s="1000"/>
      <c r="T69" s="1000"/>
      <c r="U69" s="1000"/>
      <c r="V69" s="1000">
        <v>5102</v>
      </c>
      <c r="W69" s="1000"/>
      <c r="X69" s="1000"/>
      <c r="Y69" s="1000"/>
      <c r="Z69" s="1000"/>
      <c r="AA69" s="1000">
        <v>225</v>
      </c>
      <c r="AB69" s="1000"/>
      <c r="AC69" s="1000"/>
      <c r="AD69" s="1000"/>
      <c r="AE69" s="1000"/>
      <c r="AF69" s="1000">
        <v>225</v>
      </c>
      <c r="AG69" s="1000"/>
      <c r="AH69" s="1000"/>
      <c r="AI69" s="1000"/>
      <c r="AJ69" s="1000"/>
      <c r="AK69" s="1000">
        <v>46</v>
      </c>
      <c r="AL69" s="1000"/>
      <c r="AM69" s="1000"/>
      <c r="AN69" s="1000"/>
      <c r="AO69" s="1000"/>
      <c r="AP69" s="1000">
        <v>4400</v>
      </c>
      <c r="AQ69" s="1000"/>
      <c r="AR69" s="1000"/>
      <c r="AS69" s="1000"/>
      <c r="AT69" s="1000"/>
      <c r="AU69" s="1000">
        <v>326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541</v>
      </c>
      <c r="C70" s="1004"/>
      <c r="D70" s="1004"/>
      <c r="E70" s="1004"/>
      <c r="F70" s="1004"/>
      <c r="G70" s="1004"/>
      <c r="H70" s="1004"/>
      <c r="I70" s="1004"/>
      <c r="J70" s="1004"/>
      <c r="K70" s="1004"/>
      <c r="L70" s="1004"/>
      <c r="M70" s="1004"/>
      <c r="N70" s="1004"/>
      <c r="O70" s="1004"/>
      <c r="P70" s="1005"/>
      <c r="Q70" s="1006">
        <v>270</v>
      </c>
      <c r="R70" s="1000"/>
      <c r="S70" s="1000"/>
      <c r="T70" s="1000"/>
      <c r="U70" s="1000"/>
      <c r="V70" s="1000">
        <v>262</v>
      </c>
      <c r="W70" s="1000"/>
      <c r="X70" s="1000"/>
      <c r="Y70" s="1000"/>
      <c r="Z70" s="1000"/>
      <c r="AA70" s="1000">
        <v>8</v>
      </c>
      <c r="AB70" s="1000"/>
      <c r="AC70" s="1000"/>
      <c r="AD70" s="1000"/>
      <c r="AE70" s="1000"/>
      <c r="AF70" s="1000">
        <v>8</v>
      </c>
      <c r="AG70" s="1000"/>
      <c r="AH70" s="1000"/>
      <c r="AI70" s="1000"/>
      <c r="AJ70" s="1000"/>
      <c r="AK70" s="1000" t="s">
        <v>543</v>
      </c>
      <c r="AL70" s="1000"/>
      <c r="AM70" s="1000"/>
      <c r="AN70" s="1000"/>
      <c r="AO70" s="1000"/>
      <c r="AP70" s="1000" t="s">
        <v>543</v>
      </c>
      <c r="AQ70" s="1000"/>
      <c r="AR70" s="1000"/>
      <c r="AS70" s="1000"/>
      <c r="AT70" s="1000"/>
      <c r="AU70" s="1000" t="s">
        <v>545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542</v>
      </c>
      <c r="C71" s="1004"/>
      <c r="D71" s="1004"/>
      <c r="E71" s="1004"/>
      <c r="F71" s="1004"/>
      <c r="G71" s="1004"/>
      <c r="H71" s="1004"/>
      <c r="I71" s="1004"/>
      <c r="J71" s="1004"/>
      <c r="K71" s="1004"/>
      <c r="L71" s="1004"/>
      <c r="M71" s="1004"/>
      <c r="N71" s="1004"/>
      <c r="O71" s="1004"/>
      <c r="P71" s="1005"/>
      <c r="Q71" s="1006">
        <v>287515</v>
      </c>
      <c r="R71" s="1000"/>
      <c r="S71" s="1000"/>
      <c r="T71" s="1000"/>
      <c r="U71" s="1000"/>
      <c r="V71" s="1000">
        <v>274140</v>
      </c>
      <c r="W71" s="1000"/>
      <c r="X71" s="1000"/>
      <c r="Y71" s="1000"/>
      <c r="Z71" s="1000"/>
      <c r="AA71" s="1000">
        <v>13375</v>
      </c>
      <c r="AB71" s="1000"/>
      <c r="AC71" s="1000"/>
      <c r="AD71" s="1000"/>
      <c r="AE71" s="1000"/>
      <c r="AF71" s="1000">
        <v>13375</v>
      </c>
      <c r="AG71" s="1000"/>
      <c r="AH71" s="1000"/>
      <c r="AI71" s="1000"/>
      <c r="AJ71" s="1000"/>
      <c r="AK71" s="1000" t="s">
        <v>543</v>
      </c>
      <c r="AL71" s="1000"/>
      <c r="AM71" s="1000"/>
      <c r="AN71" s="1000"/>
      <c r="AO71" s="1000"/>
      <c r="AP71" s="1000" t="s">
        <v>543</v>
      </c>
      <c r="AQ71" s="1000"/>
      <c r="AR71" s="1000"/>
      <c r="AS71" s="1000"/>
      <c r="AT71" s="1000"/>
      <c r="AU71" s="1000" t="s">
        <v>543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15562</v>
      </c>
      <c r="AG88" s="988"/>
      <c r="AH88" s="988"/>
      <c r="AI88" s="988"/>
      <c r="AJ88" s="988"/>
      <c r="AK88" s="992"/>
      <c r="AL88" s="992"/>
      <c r="AM88" s="992"/>
      <c r="AN88" s="992"/>
      <c r="AO88" s="992"/>
      <c r="AP88" s="988">
        <v>4400</v>
      </c>
      <c r="AQ88" s="988"/>
      <c r="AR88" s="988"/>
      <c r="AS88" s="988"/>
      <c r="AT88" s="988"/>
      <c r="AU88" s="988">
        <v>326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50</v>
      </c>
      <c r="CS102" s="980"/>
      <c r="CT102" s="980"/>
      <c r="CU102" s="980"/>
      <c r="CV102" s="981"/>
      <c r="CW102" s="979" t="s">
        <v>546</v>
      </c>
      <c r="CX102" s="980"/>
      <c r="CY102" s="980"/>
      <c r="CZ102" s="980"/>
      <c r="DA102" s="981"/>
      <c r="DB102" s="979" t="s">
        <v>546</v>
      </c>
      <c r="DC102" s="980"/>
      <c r="DD102" s="980"/>
      <c r="DE102" s="980"/>
      <c r="DF102" s="981"/>
      <c r="DG102" s="979" t="s">
        <v>546</v>
      </c>
      <c r="DH102" s="980"/>
      <c r="DI102" s="980"/>
      <c r="DJ102" s="980"/>
      <c r="DK102" s="981"/>
      <c r="DL102" s="979" t="s">
        <v>546</v>
      </c>
      <c r="DM102" s="980"/>
      <c r="DN102" s="980"/>
      <c r="DO102" s="980"/>
      <c r="DP102" s="981"/>
      <c r="DQ102" s="979" t="s">
        <v>546</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289</v>
      </c>
      <c r="AG109" s="923"/>
      <c r="AH109" s="923"/>
      <c r="AI109" s="923"/>
      <c r="AJ109" s="924"/>
      <c r="AK109" s="925" t="s">
        <v>288</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289</v>
      </c>
      <c r="BW109" s="923"/>
      <c r="BX109" s="923"/>
      <c r="BY109" s="923"/>
      <c r="BZ109" s="924"/>
      <c r="CA109" s="925" t="s">
        <v>288</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289</v>
      </c>
      <c r="DM109" s="923"/>
      <c r="DN109" s="923"/>
      <c r="DO109" s="923"/>
      <c r="DP109" s="924"/>
      <c r="DQ109" s="925" t="s">
        <v>288</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856251</v>
      </c>
      <c r="AB110" s="916"/>
      <c r="AC110" s="916"/>
      <c r="AD110" s="916"/>
      <c r="AE110" s="917"/>
      <c r="AF110" s="918">
        <v>955028</v>
      </c>
      <c r="AG110" s="916"/>
      <c r="AH110" s="916"/>
      <c r="AI110" s="916"/>
      <c r="AJ110" s="917"/>
      <c r="AK110" s="918">
        <v>974399</v>
      </c>
      <c r="AL110" s="916"/>
      <c r="AM110" s="916"/>
      <c r="AN110" s="916"/>
      <c r="AO110" s="917"/>
      <c r="AP110" s="919">
        <v>25.9</v>
      </c>
      <c r="AQ110" s="920"/>
      <c r="AR110" s="920"/>
      <c r="AS110" s="920"/>
      <c r="AT110" s="921"/>
      <c r="AU110" s="955" t="s">
        <v>62</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8139957</v>
      </c>
      <c r="BR110" s="863"/>
      <c r="BS110" s="863"/>
      <c r="BT110" s="863"/>
      <c r="BU110" s="863"/>
      <c r="BV110" s="863">
        <v>7748227</v>
      </c>
      <c r="BW110" s="863"/>
      <c r="BX110" s="863"/>
      <c r="BY110" s="863"/>
      <c r="BZ110" s="863"/>
      <c r="CA110" s="863">
        <v>7368899</v>
      </c>
      <c r="CB110" s="863"/>
      <c r="CC110" s="863"/>
      <c r="CD110" s="863"/>
      <c r="CE110" s="863"/>
      <c r="CF110" s="887">
        <v>196.2</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979883</v>
      </c>
      <c r="BR112" s="835"/>
      <c r="BS112" s="835"/>
      <c r="BT112" s="835"/>
      <c r="BU112" s="835"/>
      <c r="BV112" s="835">
        <v>963521</v>
      </c>
      <c r="BW112" s="835"/>
      <c r="BX112" s="835"/>
      <c r="BY112" s="835"/>
      <c r="BZ112" s="835"/>
      <c r="CA112" s="835">
        <v>906718</v>
      </c>
      <c r="CB112" s="835"/>
      <c r="CC112" s="835"/>
      <c r="CD112" s="835"/>
      <c r="CE112" s="835"/>
      <c r="CF112" s="896">
        <v>24.1</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143254</v>
      </c>
      <c r="AB113" s="944"/>
      <c r="AC113" s="944"/>
      <c r="AD113" s="944"/>
      <c r="AE113" s="945"/>
      <c r="AF113" s="946">
        <v>119674</v>
      </c>
      <c r="AG113" s="944"/>
      <c r="AH113" s="944"/>
      <c r="AI113" s="944"/>
      <c r="AJ113" s="945"/>
      <c r="AK113" s="946">
        <v>118495</v>
      </c>
      <c r="AL113" s="944"/>
      <c r="AM113" s="944"/>
      <c r="AN113" s="944"/>
      <c r="AO113" s="945"/>
      <c r="AP113" s="947">
        <v>3.2</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269317</v>
      </c>
      <c r="BR113" s="835"/>
      <c r="BS113" s="835"/>
      <c r="BT113" s="835"/>
      <c r="BU113" s="835"/>
      <c r="BV113" s="835">
        <v>290687</v>
      </c>
      <c r="BW113" s="835"/>
      <c r="BX113" s="835"/>
      <c r="BY113" s="835"/>
      <c r="BZ113" s="835"/>
      <c r="CA113" s="835">
        <v>325590</v>
      </c>
      <c r="CB113" s="835"/>
      <c r="CC113" s="835"/>
      <c r="CD113" s="835"/>
      <c r="CE113" s="835"/>
      <c r="CF113" s="896">
        <v>8.6999999999999993</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69964</v>
      </c>
      <c r="AB114" s="798"/>
      <c r="AC114" s="798"/>
      <c r="AD114" s="798"/>
      <c r="AE114" s="799"/>
      <c r="AF114" s="800">
        <v>59528</v>
      </c>
      <c r="AG114" s="798"/>
      <c r="AH114" s="798"/>
      <c r="AI114" s="798"/>
      <c r="AJ114" s="799"/>
      <c r="AK114" s="800">
        <v>66366</v>
      </c>
      <c r="AL114" s="798"/>
      <c r="AM114" s="798"/>
      <c r="AN114" s="798"/>
      <c r="AO114" s="799"/>
      <c r="AP114" s="845">
        <v>1.8</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1654822</v>
      </c>
      <c r="BR114" s="835"/>
      <c r="BS114" s="835"/>
      <c r="BT114" s="835"/>
      <c r="BU114" s="835"/>
      <c r="BV114" s="835">
        <v>1551412</v>
      </c>
      <c r="BW114" s="835"/>
      <c r="BX114" s="835"/>
      <c r="BY114" s="835"/>
      <c r="BZ114" s="835"/>
      <c r="CA114" s="835">
        <v>1361608</v>
      </c>
      <c r="CB114" s="835"/>
      <c r="CC114" s="835"/>
      <c r="CD114" s="835"/>
      <c r="CE114" s="835"/>
      <c r="CF114" s="896">
        <v>36.299999999999997</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284</v>
      </c>
      <c r="AB115" s="944"/>
      <c r="AC115" s="944"/>
      <c r="AD115" s="944"/>
      <c r="AE115" s="945"/>
      <c r="AF115" s="946">
        <v>180</v>
      </c>
      <c r="AG115" s="944"/>
      <c r="AH115" s="944"/>
      <c r="AI115" s="944"/>
      <c r="AJ115" s="945"/>
      <c r="AK115" s="946">
        <v>146</v>
      </c>
      <c r="AL115" s="944"/>
      <c r="AM115" s="944"/>
      <c r="AN115" s="944"/>
      <c r="AO115" s="945"/>
      <c r="AP115" s="947">
        <v>0</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1069753</v>
      </c>
      <c r="AB117" s="930"/>
      <c r="AC117" s="930"/>
      <c r="AD117" s="930"/>
      <c r="AE117" s="931"/>
      <c r="AF117" s="932">
        <v>1134410</v>
      </c>
      <c r="AG117" s="930"/>
      <c r="AH117" s="930"/>
      <c r="AI117" s="930"/>
      <c r="AJ117" s="931"/>
      <c r="AK117" s="932">
        <v>1159406</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289</v>
      </c>
      <c r="AG118" s="923"/>
      <c r="AH118" s="923"/>
      <c r="AI118" s="923"/>
      <c r="AJ118" s="924"/>
      <c r="AK118" s="925" t="s">
        <v>288</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436</v>
      </c>
      <c r="BP119" s="899"/>
      <c r="BQ119" s="903">
        <v>11043979</v>
      </c>
      <c r="BR119" s="866"/>
      <c r="BS119" s="866"/>
      <c r="BT119" s="866"/>
      <c r="BU119" s="866"/>
      <c r="BV119" s="866">
        <v>10553847</v>
      </c>
      <c r="BW119" s="866"/>
      <c r="BX119" s="866"/>
      <c r="BY119" s="866"/>
      <c r="BZ119" s="866"/>
      <c r="CA119" s="866">
        <v>9962815</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6262558</v>
      </c>
      <c r="BR120" s="863"/>
      <c r="BS120" s="863"/>
      <c r="BT120" s="863"/>
      <c r="BU120" s="863"/>
      <c r="BV120" s="863">
        <v>6467367</v>
      </c>
      <c r="BW120" s="863"/>
      <c r="BX120" s="863"/>
      <c r="BY120" s="863"/>
      <c r="BZ120" s="863"/>
      <c r="CA120" s="863">
        <v>6555313</v>
      </c>
      <c r="CB120" s="863"/>
      <c r="CC120" s="863"/>
      <c r="CD120" s="863"/>
      <c r="CE120" s="863"/>
      <c r="CF120" s="887">
        <v>174.6</v>
      </c>
      <c r="CG120" s="888"/>
      <c r="CH120" s="888"/>
      <c r="CI120" s="888"/>
      <c r="CJ120" s="888"/>
      <c r="CK120" s="889" t="s">
        <v>440</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316604</v>
      </c>
      <c r="DH120" s="863"/>
      <c r="DI120" s="863"/>
      <c r="DJ120" s="863"/>
      <c r="DK120" s="863"/>
      <c r="DL120" s="863">
        <v>359954</v>
      </c>
      <c r="DM120" s="863"/>
      <c r="DN120" s="863"/>
      <c r="DO120" s="863"/>
      <c r="DP120" s="863"/>
      <c r="DQ120" s="863">
        <v>331693</v>
      </c>
      <c r="DR120" s="863"/>
      <c r="DS120" s="863"/>
      <c r="DT120" s="863"/>
      <c r="DU120" s="863"/>
      <c r="DV120" s="864">
        <v>8.8000000000000007</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t="s">
        <v>113</v>
      </c>
      <c r="BR121" s="835"/>
      <c r="BS121" s="835"/>
      <c r="BT121" s="835"/>
      <c r="BU121" s="835"/>
      <c r="BV121" s="835" t="s">
        <v>113</v>
      </c>
      <c r="BW121" s="835"/>
      <c r="BX121" s="835"/>
      <c r="BY121" s="835"/>
      <c r="BZ121" s="835"/>
      <c r="CA121" s="835" t="s">
        <v>113</v>
      </c>
      <c r="CB121" s="835"/>
      <c r="CC121" s="835"/>
      <c r="CD121" s="835"/>
      <c r="CE121" s="835"/>
      <c r="CF121" s="896" t="s">
        <v>113</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366845</v>
      </c>
      <c r="DH121" s="835"/>
      <c r="DI121" s="835"/>
      <c r="DJ121" s="835"/>
      <c r="DK121" s="835"/>
      <c r="DL121" s="835">
        <v>316876</v>
      </c>
      <c r="DM121" s="835"/>
      <c r="DN121" s="835"/>
      <c r="DO121" s="835"/>
      <c r="DP121" s="835"/>
      <c r="DQ121" s="835">
        <v>288413</v>
      </c>
      <c r="DR121" s="835"/>
      <c r="DS121" s="835"/>
      <c r="DT121" s="835"/>
      <c r="DU121" s="835"/>
      <c r="DV121" s="812">
        <v>7.7</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7291970</v>
      </c>
      <c r="BR122" s="866"/>
      <c r="BS122" s="866"/>
      <c r="BT122" s="866"/>
      <c r="BU122" s="866"/>
      <c r="BV122" s="866">
        <v>6005516</v>
      </c>
      <c r="BW122" s="866"/>
      <c r="BX122" s="866"/>
      <c r="BY122" s="866"/>
      <c r="BZ122" s="866"/>
      <c r="CA122" s="866">
        <v>6527511</v>
      </c>
      <c r="CB122" s="866"/>
      <c r="CC122" s="866"/>
      <c r="CD122" s="866"/>
      <c r="CE122" s="866"/>
      <c r="CF122" s="867">
        <v>173.8</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130989</v>
      </c>
      <c r="DH122" s="835"/>
      <c r="DI122" s="835"/>
      <c r="DJ122" s="835"/>
      <c r="DK122" s="835"/>
      <c r="DL122" s="835">
        <v>135100</v>
      </c>
      <c r="DM122" s="835"/>
      <c r="DN122" s="835"/>
      <c r="DO122" s="835"/>
      <c r="DP122" s="835"/>
      <c r="DQ122" s="835">
        <v>165434</v>
      </c>
      <c r="DR122" s="835"/>
      <c r="DS122" s="835"/>
      <c r="DT122" s="835"/>
      <c r="DU122" s="835"/>
      <c r="DV122" s="812">
        <v>4.4000000000000004</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444</v>
      </c>
      <c r="BP123" s="899"/>
      <c r="BQ123" s="853">
        <v>13554528</v>
      </c>
      <c r="BR123" s="854"/>
      <c r="BS123" s="854"/>
      <c r="BT123" s="854"/>
      <c r="BU123" s="854"/>
      <c r="BV123" s="854">
        <v>12472883</v>
      </c>
      <c r="BW123" s="854"/>
      <c r="BX123" s="854"/>
      <c r="BY123" s="854"/>
      <c r="BZ123" s="854"/>
      <c r="CA123" s="854">
        <v>13082824</v>
      </c>
      <c r="CB123" s="854"/>
      <c r="CC123" s="854"/>
      <c r="CD123" s="854"/>
      <c r="CE123" s="854"/>
      <c r="CF123" s="764"/>
      <c r="CG123" s="765"/>
      <c r="CH123" s="765"/>
      <c r="CI123" s="765"/>
      <c r="CJ123" s="855"/>
      <c r="CK123" s="890"/>
      <c r="CL123" s="876"/>
      <c r="CM123" s="876"/>
      <c r="CN123" s="876"/>
      <c r="CO123" s="877"/>
      <c r="CP123" s="856" t="s">
        <v>390</v>
      </c>
      <c r="CQ123" s="857"/>
      <c r="CR123" s="857"/>
      <c r="CS123" s="857"/>
      <c r="CT123" s="857"/>
      <c r="CU123" s="857"/>
      <c r="CV123" s="857"/>
      <c r="CW123" s="857"/>
      <c r="CX123" s="857"/>
      <c r="CY123" s="857"/>
      <c r="CZ123" s="857"/>
      <c r="DA123" s="857"/>
      <c r="DB123" s="857"/>
      <c r="DC123" s="857"/>
      <c r="DD123" s="857"/>
      <c r="DE123" s="857"/>
      <c r="DF123" s="858"/>
      <c r="DG123" s="797">
        <v>165445</v>
      </c>
      <c r="DH123" s="798"/>
      <c r="DI123" s="798"/>
      <c r="DJ123" s="798"/>
      <c r="DK123" s="799"/>
      <c r="DL123" s="800">
        <v>151591</v>
      </c>
      <c r="DM123" s="798"/>
      <c r="DN123" s="798"/>
      <c r="DO123" s="798"/>
      <c r="DP123" s="799"/>
      <c r="DQ123" s="800">
        <v>121177</v>
      </c>
      <c r="DR123" s="798"/>
      <c r="DS123" s="798"/>
      <c r="DT123" s="798"/>
      <c r="DU123" s="799"/>
      <c r="DV123" s="845">
        <v>3.2</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113</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284</v>
      </c>
      <c r="AB127" s="798"/>
      <c r="AC127" s="798"/>
      <c r="AD127" s="798"/>
      <c r="AE127" s="799"/>
      <c r="AF127" s="800">
        <v>180</v>
      </c>
      <c r="AG127" s="798"/>
      <c r="AH127" s="798"/>
      <c r="AI127" s="798"/>
      <c r="AJ127" s="799"/>
      <c r="AK127" s="800">
        <v>146</v>
      </c>
      <c r="AL127" s="798"/>
      <c r="AM127" s="798"/>
      <c r="AN127" s="798"/>
      <c r="AO127" s="799"/>
      <c r="AP127" s="845">
        <v>0</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t="s">
        <v>113</v>
      </c>
      <c r="AB128" s="819"/>
      <c r="AC128" s="819"/>
      <c r="AD128" s="819"/>
      <c r="AE128" s="820"/>
      <c r="AF128" s="821" t="s">
        <v>113</v>
      </c>
      <c r="AG128" s="819"/>
      <c r="AH128" s="819"/>
      <c r="AI128" s="819"/>
      <c r="AJ128" s="820"/>
      <c r="AK128" s="821" t="s">
        <v>113</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4521445</v>
      </c>
      <c r="AB129" s="798"/>
      <c r="AC129" s="798"/>
      <c r="AD129" s="798"/>
      <c r="AE129" s="799"/>
      <c r="AF129" s="800">
        <v>4678143</v>
      </c>
      <c r="AG129" s="798"/>
      <c r="AH129" s="798"/>
      <c r="AI129" s="798"/>
      <c r="AJ129" s="799"/>
      <c r="AK129" s="800">
        <v>4638007</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798043</v>
      </c>
      <c r="AB130" s="798"/>
      <c r="AC130" s="798"/>
      <c r="AD130" s="798"/>
      <c r="AE130" s="799"/>
      <c r="AF130" s="800">
        <v>873868</v>
      </c>
      <c r="AG130" s="798"/>
      <c r="AH130" s="798"/>
      <c r="AI130" s="798"/>
      <c r="AJ130" s="799"/>
      <c r="AK130" s="800">
        <v>882764</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7.1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3723402</v>
      </c>
      <c r="AB131" s="781"/>
      <c r="AC131" s="781"/>
      <c r="AD131" s="781"/>
      <c r="AE131" s="782"/>
      <c r="AF131" s="783">
        <v>3804275</v>
      </c>
      <c r="AG131" s="781"/>
      <c r="AH131" s="781"/>
      <c r="AI131" s="781"/>
      <c r="AJ131" s="782"/>
      <c r="AK131" s="783">
        <v>3755243</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7.2973587059999998</v>
      </c>
      <c r="AB132" s="761"/>
      <c r="AC132" s="761"/>
      <c r="AD132" s="761"/>
      <c r="AE132" s="762"/>
      <c r="AF132" s="763">
        <v>6.848663674</v>
      </c>
      <c r="AG132" s="761"/>
      <c r="AH132" s="761"/>
      <c r="AI132" s="761"/>
      <c r="AJ132" s="762"/>
      <c r="AK132" s="763">
        <v>7.3668202029999996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6.4</v>
      </c>
      <c r="AB133" s="740"/>
      <c r="AC133" s="740"/>
      <c r="AD133" s="740"/>
      <c r="AE133" s="741"/>
      <c r="AF133" s="739">
        <v>6.7</v>
      </c>
      <c r="AG133" s="740"/>
      <c r="AH133" s="740"/>
      <c r="AI133" s="740"/>
      <c r="AJ133" s="741"/>
      <c r="AK133" s="739">
        <v>7.1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U7"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S1"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1130622</v>
      </c>
      <c r="L9" s="266">
        <v>106985</v>
      </c>
      <c r="M9" s="267">
        <v>92016</v>
      </c>
      <c r="N9" s="268">
        <v>16.3</v>
      </c>
    </row>
    <row r="10" spans="1:16" x14ac:dyDescent="0.15">
      <c r="A10" s="250"/>
      <c r="B10" s="246"/>
      <c r="C10" s="246"/>
      <c r="D10" s="246"/>
      <c r="E10" s="246"/>
      <c r="F10" s="246"/>
      <c r="G10" s="1166" t="s">
        <v>478</v>
      </c>
      <c r="H10" s="1167"/>
      <c r="I10" s="1167"/>
      <c r="J10" s="1168"/>
      <c r="K10" s="269">
        <v>2628</v>
      </c>
      <c r="L10" s="270">
        <v>249</v>
      </c>
      <c r="M10" s="271">
        <v>10652</v>
      </c>
      <c r="N10" s="272">
        <v>-97.7</v>
      </c>
    </row>
    <row r="11" spans="1:16" ht="13.5" customHeight="1" x14ac:dyDescent="0.15">
      <c r="A11" s="250"/>
      <c r="B11" s="246"/>
      <c r="C11" s="246"/>
      <c r="D11" s="246"/>
      <c r="E11" s="246"/>
      <c r="F11" s="246"/>
      <c r="G11" s="1166" t="s">
        <v>479</v>
      </c>
      <c r="H11" s="1167"/>
      <c r="I11" s="1167"/>
      <c r="J11" s="1168"/>
      <c r="K11" s="269">
        <v>182969</v>
      </c>
      <c r="L11" s="270">
        <v>17313</v>
      </c>
      <c r="M11" s="271">
        <v>19007</v>
      </c>
      <c r="N11" s="272">
        <v>-8.9</v>
      </c>
    </row>
    <row r="12" spans="1:16" ht="13.5" customHeight="1" x14ac:dyDescent="0.15">
      <c r="A12" s="250"/>
      <c r="B12" s="246"/>
      <c r="C12" s="246"/>
      <c r="D12" s="246"/>
      <c r="E12" s="246"/>
      <c r="F12" s="246"/>
      <c r="G12" s="1166" t="s">
        <v>480</v>
      </c>
      <c r="H12" s="1167"/>
      <c r="I12" s="1167"/>
      <c r="J12" s="1168"/>
      <c r="K12" s="269">
        <v>19107</v>
      </c>
      <c r="L12" s="270">
        <v>1808</v>
      </c>
      <c r="M12" s="271">
        <v>2018</v>
      </c>
      <c r="N12" s="272">
        <v>-10.4</v>
      </c>
    </row>
    <row r="13" spans="1:16" ht="13.5" customHeight="1" x14ac:dyDescent="0.15">
      <c r="A13" s="250"/>
      <c r="B13" s="246"/>
      <c r="C13" s="246"/>
      <c r="D13" s="246"/>
      <c r="E13" s="246"/>
      <c r="F13" s="246"/>
      <c r="G13" s="1166" t="s">
        <v>481</v>
      </c>
      <c r="H13" s="1167"/>
      <c r="I13" s="1167"/>
      <c r="J13" s="1168"/>
      <c r="K13" s="269" t="s">
        <v>482</v>
      </c>
      <c r="L13" s="270" t="s">
        <v>482</v>
      </c>
      <c r="M13" s="271" t="s">
        <v>482</v>
      </c>
      <c r="N13" s="272" t="s">
        <v>482</v>
      </c>
    </row>
    <row r="14" spans="1:16" ht="13.5" customHeight="1" x14ac:dyDescent="0.15">
      <c r="A14" s="250"/>
      <c r="B14" s="246"/>
      <c r="C14" s="246"/>
      <c r="D14" s="246"/>
      <c r="E14" s="246"/>
      <c r="F14" s="246"/>
      <c r="G14" s="1166" t="s">
        <v>483</v>
      </c>
      <c r="H14" s="1167"/>
      <c r="I14" s="1167"/>
      <c r="J14" s="1168"/>
      <c r="K14" s="269">
        <v>58859</v>
      </c>
      <c r="L14" s="270">
        <v>5570</v>
      </c>
      <c r="M14" s="271">
        <v>4366</v>
      </c>
      <c r="N14" s="272">
        <v>27.6</v>
      </c>
    </row>
    <row r="15" spans="1:16" ht="13.5" customHeight="1" x14ac:dyDescent="0.15">
      <c r="A15" s="250"/>
      <c r="B15" s="246"/>
      <c r="C15" s="246"/>
      <c r="D15" s="246"/>
      <c r="E15" s="246"/>
      <c r="F15" s="246"/>
      <c r="G15" s="1166" t="s">
        <v>484</v>
      </c>
      <c r="H15" s="1167"/>
      <c r="I15" s="1167"/>
      <c r="J15" s="1168"/>
      <c r="K15" s="269">
        <v>32437</v>
      </c>
      <c r="L15" s="270">
        <v>3069</v>
      </c>
      <c r="M15" s="271">
        <v>2173</v>
      </c>
      <c r="N15" s="272">
        <v>41.2</v>
      </c>
    </row>
    <row r="16" spans="1:16" x14ac:dyDescent="0.15">
      <c r="A16" s="250"/>
      <c r="B16" s="246"/>
      <c r="C16" s="246"/>
      <c r="D16" s="246"/>
      <c r="E16" s="246"/>
      <c r="F16" s="246"/>
      <c r="G16" s="1169" t="s">
        <v>485</v>
      </c>
      <c r="H16" s="1170"/>
      <c r="I16" s="1170"/>
      <c r="J16" s="1171"/>
      <c r="K16" s="270">
        <v>-115895</v>
      </c>
      <c r="L16" s="270">
        <v>-10967</v>
      </c>
      <c r="M16" s="271">
        <v>-9866</v>
      </c>
      <c r="N16" s="272">
        <v>11.2</v>
      </c>
    </row>
    <row r="17" spans="1:16" x14ac:dyDescent="0.15">
      <c r="A17" s="250"/>
      <c r="B17" s="246"/>
      <c r="C17" s="246"/>
      <c r="D17" s="246"/>
      <c r="E17" s="246"/>
      <c r="F17" s="246"/>
      <c r="G17" s="1169" t="s">
        <v>172</v>
      </c>
      <c r="H17" s="1170"/>
      <c r="I17" s="1170"/>
      <c r="J17" s="1171"/>
      <c r="K17" s="270">
        <v>1310727</v>
      </c>
      <c r="L17" s="270">
        <v>124028</v>
      </c>
      <c r="M17" s="271">
        <v>120366</v>
      </c>
      <c r="N17" s="272">
        <v>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12.77</v>
      </c>
      <c r="L21" s="283">
        <v>10.92</v>
      </c>
      <c r="M21" s="284">
        <v>1.85</v>
      </c>
      <c r="N21" s="251"/>
      <c r="O21" s="285"/>
      <c r="P21" s="281"/>
    </row>
    <row r="22" spans="1:16" s="286" customFormat="1" x14ac:dyDescent="0.15">
      <c r="A22" s="281"/>
      <c r="B22" s="251"/>
      <c r="C22" s="251"/>
      <c r="D22" s="251"/>
      <c r="E22" s="251"/>
      <c r="F22" s="251"/>
      <c r="G22" s="1163" t="s">
        <v>491</v>
      </c>
      <c r="H22" s="1164"/>
      <c r="I22" s="1164"/>
      <c r="J22" s="1165"/>
      <c r="K22" s="287">
        <v>97</v>
      </c>
      <c r="L22" s="288">
        <v>95.8</v>
      </c>
      <c r="M22" s="289">
        <v>1.2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974399</v>
      </c>
      <c r="L32" s="296">
        <v>92203</v>
      </c>
      <c r="M32" s="297">
        <v>79817</v>
      </c>
      <c r="N32" s="298">
        <v>15.5</v>
      </c>
    </row>
    <row r="33" spans="1:16" ht="13.5" customHeight="1" x14ac:dyDescent="0.15">
      <c r="A33" s="250"/>
      <c r="B33" s="246"/>
      <c r="C33" s="246"/>
      <c r="D33" s="246"/>
      <c r="E33" s="246"/>
      <c r="F33" s="246"/>
      <c r="G33" s="1154" t="s">
        <v>496</v>
      </c>
      <c r="H33" s="1155"/>
      <c r="I33" s="1155"/>
      <c r="J33" s="1156"/>
      <c r="K33" s="296" t="s">
        <v>482</v>
      </c>
      <c r="L33" s="296" t="s">
        <v>482</v>
      </c>
      <c r="M33" s="297" t="s">
        <v>482</v>
      </c>
      <c r="N33" s="298" t="s">
        <v>482</v>
      </c>
    </row>
    <row r="34" spans="1:16" ht="27" customHeight="1" x14ac:dyDescent="0.15">
      <c r="A34" s="250"/>
      <c r="B34" s="246"/>
      <c r="C34" s="246"/>
      <c r="D34" s="246"/>
      <c r="E34" s="246"/>
      <c r="F34" s="246"/>
      <c r="G34" s="1154" t="s">
        <v>497</v>
      </c>
      <c r="H34" s="1155"/>
      <c r="I34" s="1155"/>
      <c r="J34" s="1156"/>
      <c r="K34" s="296" t="s">
        <v>482</v>
      </c>
      <c r="L34" s="296" t="s">
        <v>482</v>
      </c>
      <c r="M34" s="297" t="s">
        <v>482</v>
      </c>
      <c r="N34" s="298" t="s">
        <v>482</v>
      </c>
    </row>
    <row r="35" spans="1:16" ht="27" customHeight="1" x14ac:dyDescent="0.15">
      <c r="A35" s="250"/>
      <c r="B35" s="246"/>
      <c r="C35" s="246"/>
      <c r="D35" s="246"/>
      <c r="E35" s="246"/>
      <c r="F35" s="246"/>
      <c r="G35" s="1154" t="s">
        <v>498</v>
      </c>
      <c r="H35" s="1155"/>
      <c r="I35" s="1155"/>
      <c r="J35" s="1156"/>
      <c r="K35" s="296">
        <v>118495</v>
      </c>
      <c r="L35" s="296">
        <v>11213</v>
      </c>
      <c r="M35" s="297">
        <v>25876</v>
      </c>
      <c r="N35" s="298">
        <v>-56.7</v>
      </c>
    </row>
    <row r="36" spans="1:16" ht="27" customHeight="1" x14ac:dyDescent="0.15">
      <c r="A36" s="250"/>
      <c r="B36" s="246"/>
      <c r="C36" s="246"/>
      <c r="D36" s="246"/>
      <c r="E36" s="246"/>
      <c r="F36" s="246"/>
      <c r="G36" s="1154" t="s">
        <v>499</v>
      </c>
      <c r="H36" s="1155"/>
      <c r="I36" s="1155"/>
      <c r="J36" s="1156"/>
      <c r="K36" s="296">
        <v>66366</v>
      </c>
      <c r="L36" s="296">
        <v>6280</v>
      </c>
      <c r="M36" s="297">
        <v>3089</v>
      </c>
      <c r="N36" s="298">
        <v>103.3</v>
      </c>
    </row>
    <row r="37" spans="1:16" ht="13.5" customHeight="1" x14ac:dyDescent="0.15">
      <c r="A37" s="250"/>
      <c r="B37" s="246"/>
      <c r="C37" s="246"/>
      <c r="D37" s="246"/>
      <c r="E37" s="246"/>
      <c r="F37" s="246"/>
      <c r="G37" s="1154" t="s">
        <v>500</v>
      </c>
      <c r="H37" s="1155"/>
      <c r="I37" s="1155"/>
      <c r="J37" s="1156"/>
      <c r="K37" s="296">
        <v>146</v>
      </c>
      <c r="L37" s="296">
        <v>14</v>
      </c>
      <c r="M37" s="297">
        <v>1224</v>
      </c>
      <c r="N37" s="298">
        <v>-98.9</v>
      </c>
    </row>
    <row r="38" spans="1:16" ht="27" customHeight="1" x14ac:dyDescent="0.15">
      <c r="A38" s="250"/>
      <c r="B38" s="246"/>
      <c r="C38" s="246"/>
      <c r="D38" s="246"/>
      <c r="E38" s="246"/>
      <c r="F38" s="246"/>
      <c r="G38" s="1157" t="s">
        <v>501</v>
      </c>
      <c r="H38" s="1158"/>
      <c r="I38" s="1158"/>
      <c r="J38" s="1159"/>
      <c r="K38" s="299" t="s">
        <v>482</v>
      </c>
      <c r="L38" s="299" t="s">
        <v>482</v>
      </c>
      <c r="M38" s="300">
        <v>18</v>
      </c>
      <c r="N38" s="301" t="s">
        <v>482</v>
      </c>
      <c r="O38" s="295"/>
    </row>
    <row r="39" spans="1:16" x14ac:dyDescent="0.15">
      <c r="A39" s="250"/>
      <c r="B39" s="246"/>
      <c r="C39" s="246"/>
      <c r="D39" s="246"/>
      <c r="E39" s="246"/>
      <c r="F39" s="246"/>
      <c r="G39" s="1157" t="s">
        <v>502</v>
      </c>
      <c r="H39" s="1158"/>
      <c r="I39" s="1158"/>
      <c r="J39" s="1159"/>
      <c r="K39" s="302" t="s">
        <v>482</v>
      </c>
      <c r="L39" s="302" t="s">
        <v>482</v>
      </c>
      <c r="M39" s="303">
        <v>-3655</v>
      </c>
      <c r="N39" s="304" t="s">
        <v>482</v>
      </c>
      <c r="O39" s="295"/>
    </row>
    <row r="40" spans="1:16" ht="27" customHeight="1" x14ac:dyDescent="0.15">
      <c r="A40" s="250"/>
      <c r="B40" s="246"/>
      <c r="C40" s="246"/>
      <c r="D40" s="246"/>
      <c r="E40" s="246"/>
      <c r="F40" s="246"/>
      <c r="G40" s="1154" t="s">
        <v>503</v>
      </c>
      <c r="H40" s="1155"/>
      <c r="I40" s="1155"/>
      <c r="J40" s="1156"/>
      <c r="K40" s="302">
        <v>-882764</v>
      </c>
      <c r="L40" s="302">
        <v>-83532</v>
      </c>
      <c r="M40" s="303">
        <v>-74052</v>
      </c>
      <c r="N40" s="304">
        <v>12.8</v>
      </c>
      <c r="O40" s="295"/>
    </row>
    <row r="41" spans="1:16" x14ac:dyDescent="0.15">
      <c r="A41" s="250"/>
      <c r="B41" s="246"/>
      <c r="C41" s="246"/>
      <c r="D41" s="246"/>
      <c r="E41" s="246"/>
      <c r="F41" s="246"/>
      <c r="G41" s="1160" t="s">
        <v>283</v>
      </c>
      <c r="H41" s="1161"/>
      <c r="I41" s="1161"/>
      <c r="J41" s="1162"/>
      <c r="K41" s="296">
        <v>276642</v>
      </c>
      <c r="L41" s="302">
        <v>26177</v>
      </c>
      <c r="M41" s="303">
        <v>32317</v>
      </c>
      <c r="N41" s="304">
        <v>-19</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1310067</v>
      </c>
      <c r="J51" s="322">
        <v>116751</v>
      </c>
      <c r="K51" s="323">
        <v>65.099999999999994</v>
      </c>
      <c r="L51" s="324">
        <v>114097</v>
      </c>
      <c r="M51" s="325">
        <v>-2.7</v>
      </c>
      <c r="N51" s="326">
        <v>67.8</v>
      </c>
    </row>
    <row r="52" spans="1:14" x14ac:dyDescent="0.15">
      <c r="A52" s="250"/>
      <c r="B52" s="246"/>
      <c r="C52" s="246"/>
      <c r="D52" s="246"/>
      <c r="E52" s="246"/>
      <c r="F52" s="246"/>
      <c r="G52" s="327"/>
      <c r="H52" s="328" t="s">
        <v>514</v>
      </c>
      <c r="I52" s="329">
        <v>774442</v>
      </c>
      <c r="J52" s="330">
        <v>69017</v>
      </c>
      <c r="K52" s="331">
        <v>57.9</v>
      </c>
      <c r="L52" s="332">
        <v>61630</v>
      </c>
      <c r="M52" s="333">
        <v>3.8</v>
      </c>
      <c r="N52" s="334">
        <v>54.1</v>
      </c>
    </row>
    <row r="53" spans="1:14" x14ac:dyDescent="0.15">
      <c r="A53" s="250"/>
      <c r="B53" s="246"/>
      <c r="C53" s="246"/>
      <c r="D53" s="246"/>
      <c r="E53" s="246"/>
      <c r="F53" s="246"/>
      <c r="G53" s="312" t="s">
        <v>515</v>
      </c>
      <c r="H53" s="313"/>
      <c r="I53" s="321">
        <v>1552829</v>
      </c>
      <c r="J53" s="322">
        <v>140210</v>
      </c>
      <c r="K53" s="323">
        <v>20.100000000000001</v>
      </c>
      <c r="L53" s="324">
        <v>136577</v>
      </c>
      <c r="M53" s="325">
        <v>19.7</v>
      </c>
      <c r="N53" s="326">
        <v>0.4</v>
      </c>
    </row>
    <row r="54" spans="1:14" x14ac:dyDescent="0.15">
      <c r="A54" s="250"/>
      <c r="B54" s="246"/>
      <c r="C54" s="246"/>
      <c r="D54" s="246"/>
      <c r="E54" s="246"/>
      <c r="F54" s="246"/>
      <c r="G54" s="327"/>
      <c r="H54" s="328" t="s">
        <v>514</v>
      </c>
      <c r="I54" s="329">
        <v>421722</v>
      </c>
      <c r="J54" s="330">
        <v>38079</v>
      </c>
      <c r="K54" s="331">
        <v>-44.8</v>
      </c>
      <c r="L54" s="332">
        <v>59645</v>
      </c>
      <c r="M54" s="333">
        <v>-3.2</v>
      </c>
      <c r="N54" s="334">
        <v>-41.6</v>
      </c>
    </row>
    <row r="55" spans="1:14" x14ac:dyDescent="0.15">
      <c r="A55" s="250"/>
      <c r="B55" s="246"/>
      <c r="C55" s="246"/>
      <c r="D55" s="246"/>
      <c r="E55" s="246"/>
      <c r="F55" s="246"/>
      <c r="G55" s="312" t="s">
        <v>516</v>
      </c>
      <c r="H55" s="313"/>
      <c r="I55" s="321">
        <v>902471</v>
      </c>
      <c r="J55" s="322">
        <v>83039</v>
      </c>
      <c r="K55" s="323">
        <v>-40.799999999999997</v>
      </c>
      <c r="L55" s="324">
        <v>132212</v>
      </c>
      <c r="M55" s="325">
        <v>-3.2</v>
      </c>
      <c r="N55" s="326">
        <v>-37.6</v>
      </c>
    </row>
    <row r="56" spans="1:14" x14ac:dyDescent="0.15">
      <c r="A56" s="250"/>
      <c r="B56" s="246"/>
      <c r="C56" s="246"/>
      <c r="D56" s="246"/>
      <c r="E56" s="246"/>
      <c r="F56" s="246"/>
      <c r="G56" s="327"/>
      <c r="H56" s="328" t="s">
        <v>514</v>
      </c>
      <c r="I56" s="329">
        <v>412529</v>
      </c>
      <c r="J56" s="330">
        <v>37958</v>
      </c>
      <c r="K56" s="331">
        <v>-0.3</v>
      </c>
      <c r="L56" s="332">
        <v>67114</v>
      </c>
      <c r="M56" s="333">
        <v>12.5</v>
      </c>
      <c r="N56" s="334">
        <v>-12.8</v>
      </c>
    </row>
    <row r="57" spans="1:14" x14ac:dyDescent="0.15">
      <c r="A57" s="250"/>
      <c r="B57" s="246"/>
      <c r="C57" s="246"/>
      <c r="D57" s="246"/>
      <c r="E57" s="246"/>
      <c r="F57" s="246"/>
      <c r="G57" s="312" t="s">
        <v>517</v>
      </c>
      <c r="H57" s="313"/>
      <c r="I57" s="321">
        <v>545607</v>
      </c>
      <c r="J57" s="322">
        <v>50929</v>
      </c>
      <c r="K57" s="323">
        <v>-38.700000000000003</v>
      </c>
      <c r="L57" s="324">
        <v>93741</v>
      </c>
      <c r="M57" s="325">
        <v>-29.1</v>
      </c>
      <c r="N57" s="326">
        <v>-9.6</v>
      </c>
    </row>
    <row r="58" spans="1:14" x14ac:dyDescent="0.15">
      <c r="A58" s="250"/>
      <c r="B58" s="246"/>
      <c r="C58" s="246"/>
      <c r="D58" s="246"/>
      <c r="E58" s="246"/>
      <c r="F58" s="246"/>
      <c r="G58" s="327"/>
      <c r="H58" s="328" t="s">
        <v>514</v>
      </c>
      <c r="I58" s="329">
        <v>224461</v>
      </c>
      <c r="J58" s="330">
        <v>20952</v>
      </c>
      <c r="K58" s="331">
        <v>-44.8</v>
      </c>
      <c r="L58" s="332">
        <v>46285</v>
      </c>
      <c r="M58" s="333">
        <v>-31</v>
      </c>
      <c r="N58" s="334">
        <v>-13.8</v>
      </c>
    </row>
    <row r="59" spans="1:14" x14ac:dyDescent="0.15">
      <c r="A59" s="250"/>
      <c r="B59" s="246"/>
      <c r="C59" s="246"/>
      <c r="D59" s="246"/>
      <c r="E59" s="246"/>
      <c r="F59" s="246"/>
      <c r="G59" s="312" t="s">
        <v>518</v>
      </c>
      <c r="H59" s="313"/>
      <c r="I59" s="321">
        <v>697500</v>
      </c>
      <c r="J59" s="322">
        <v>66001</v>
      </c>
      <c r="K59" s="323">
        <v>29.6</v>
      </c>
      <c r="L59" s="324">
        <v>107537</v>
      </c>
      <c r="M59" s="325">
        <v>14.7</v>
      </c>
      <c r="N59" s="326">
        <v>14.9</v>
      </c>
    </row>
    <row r="60" spans="1:14" x14ac:dyDescent="0.15">
      <c r="A60" s="250"/>
      <c r="B60" s="246"/>
      <c r="C60" s="246"/>
      <c r="D60" s="246"/>
      <c r="E60" s="246"/>
      <c r="F60" s="246"/>
      <c r="G60" s="327"/>
      <c r="H60" s="328" t="s">
        <v>514</v>
      </c>
      <c r="I60" s="335">
        <v>414065</v>
      </c>
      <c r="J60" s="330">
        <v>39181</v>
      </c>
      <c r="K60" s="331">
        <v>87</v>
      </c>
      <c r="L60" s="332">
        <v>57923</v>
      </c>
      <c r="M60" s="333">
        <v>25.1</v>
      </c>
      <c r="N60" s="334">
        <v>61.9</v>
      </c>
    </row>
    <row r="61" spans="1:14" x14ac:dyDescent="0.15">
      <c r="A61" s="250"/>
      <c r="B61" s="246"/>
      <c r="C61" s="246"/>
      <c r="D61" s="246"/>
      <c r="E61" s="246"/>
      <c r="F61" s="246"/>
      <c r="G61" s="312" t="s">
        <v>519</v>
      </c>
      <c r="H61" s="336"/>
      <c r="I61" s="337">
        <v>1001695</v>
      </c>
      <c r="J61" s="338">
        <v>91386</v>
      </c>
      <c r="K61" s="339">
        <v>7.1</v>
      </c>
      <c r="L61" s="340">
        <v>116833</v>
      </c>
      <c r="M61" s="341">
        <v>-0.1</v>
      </c>
      <c r="N61" s="326">
        <v>7.2</v>
      </c>
    </row>
    <row r="62" spans="1:14" x14ac:dyDescent="0.15">
      <c r="A62" s="250"/>
      <c r="B62" s="246"/>
      <c r="C62" s="246"/>
      <c r="D62" s="246"/>
      <c r="E62" s="246"/>
      <c r="F62" s="246"/>
      <c r="G62" s="327"/>
      <c r="H62" s="328" t="s">
        <v>514</v>
      </c>
      <c r="I62" s="329">
        <v>449444</v>
      </c>
      <c r="J62" s="330">
        <v>41037</v>
      </c>
      <c r="K62" s="331">
        <v>11</v>
      </c>
      <c r="L62" s="332">
        <v>58519</v>
      </c>
      <c r="M62" s="333">
        <v>1.4</v>
      </c>
      <c r="N62" s="334">
        <v>9.6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I4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56.57</v>
      </c>
      <c r="G47" s="12">
        <v>55.8</v>
      </c>
      <c r="H47" s="12">
        <v>66.89</v>
      </c>
      <c r="I47" s="12">
        <v>68.180000000000007</v>
      </c>
      <c r="J47" s="13">
        <v>68.819999999999993</v>
      </c>
    </row>
    <row r="48" spans="2:10" ht="57.75" customHeight="1" x14ac:dyDescent="0.15">
      <c r="B48" s="14"/>
      <c r="C48" s="1174" t="s">
        <v>4</v>
      </c>
      <c r="D48" s="1174"/>
      <c r="E48" s="1175"/>
      <c r="F48" s="15">
        <v>15.59</v>
      </c>
      <c r="G48" s="16">
        <v>21.97</v>
      </c>
      <c r="H48" s="16">
        <v>17.25</v>
      </c>
      <c r="I48" s="16">
        <v>20.39</v>
      </c>
      <c r="J48" s="17">
        <v>18.59</v>
      </c>
    </row>
    <row r="49" spans="2:10" ht="57.75" customHeight="1" thickBot="1" x14ac:dyDescent="0.2">
      <c r="B49" s="18"/>
      <c r="C49" s="1176" t="s">
        <v>5</v>
      </c>
      <c r="D49" s="1176"/>
      <c r="E49" s="1177"/>
      <c r="F49" s="19">
        <v>14.61</v>
      </c>
      <c r="G49" s="20">
        <v>6.64</v>
      </c>
      <c r="H49" s="20">
        <v>6.39</v>
      </c>
      <c r="I49" s="20">
        <v>7.26</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lpstr>Sheet1</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2018-04-17T23:46:11Z</cp:lastPrinted>
  <dcterms:created xsi:type="dcterms:W3CDTF">2018-01-24T06:30:14Z</dcterms:created>
  <dcterms:modified xsi:type="dcterms:W3CDTF">2019-02-27T01:29:16Z</dcterms:modified>
  <cp:category/>
</cp:coreProperties>
</file>